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480" windowHeight="11640" tabRatio="889" activeTab="1"/>
  </bookViews>
  <sheets>
    <sheet name="1.Баланс ВС" sheetId="4" r:id="rId1"/>
    <sheet name="2.Смета расходов" sheetId="6" r:id="rId2"/>
    <sheet name="2.1.Сырье и матер." sheetId="7" r:id="rId3"/>
    <sheet name="2.1.1.Сырье и матер." sheetId="8" r:id="rId4"/>
    <sheet name="2.1.2.Эл.энергия" sheetId="9" r:id="rId5"/>
    <sheet name="2.1.3.Тепл.эн." sheetId="10" r:id="rId6"/>
    <sheet name="2.1.4.Теплоноситель" sheetId="11" r:id="rId7"/>
    <sheet name="2.1.5.Топливо" sheetId="12" r:id="rId8"/>
    <sheet name="2.1.6.ХВС" sheetId="13" r:id="rId9"/>
    <sheet name="2.2.ФОТ" sheetId="14" r:id="rId10"/>
    <sheet name="2.2.1.ФОТ в целом" sheetId="15" r:id="rId11"/>
    <sheet name="2.3.Амортиз" sheetId="16" r:id="rId12"/>
    <sheet name="2.4.Кап.влож." sheetId="17" r:id="rId13"/>
    <sheet name="3.Индексы" sheetId="18" r:id="rId14"/>
    <sheet name="4.ТАРИФ" sheetId="19" r:id="rId15"/>
    <sheet name="Лист1" sheetId="20" r:id="rId16"/>
  </sheets>
  <definedNames>
    <definedName name="_xlnm.Print_Area" localSheetId="0">'1.Баланс ВС'!$A$1:$K$102</definedName>
    <definedName name="_xlnm.Print_Area" localSheetId="3">'2.1.1.Сырье и матер.'!$A$1:$I$67</definedName>
    <definedName name="_xlnm.Print_Area" localSheetId="4">'2.1.2.Эл.энергия'!$A$1:$I$57</definedName>
    <definedName name="_xlnm.Print_Area" localSheetId="5">'2.1.3.Тепл.эн.'!$A$1:$I$20</definedName>
    <definedName name="_xlnm.Print_Area" localSheetId="6">'2.1.4.Теплоноситель'!$A$1:$I$18</definedName>
    <definedName name="_xlnm.Print_Area" localSheetId="7">'2.1.5.Топливо'!$A$1:$I$22</definedName>
    <definedName name="_xlnm.Print_Area" localSheetId="8">'2.1.6.ХВС'!$A$1:$I$18</definedName>
    <definedName name="_xlnm.Print_Area" localSheetId="2">'2.1.Сырье и матер.'!$A$1:$K$25</definedName>
    <definedName name="_xlnm.Print_Area" localSheetId="10">'2.2.1.ФОТ в целом'!$A$1:$I$27</definedName>
    <definedName name="_xlnm.Print_Area" localSheetId="9">'2.2.ФОТ'!$A$1:$I$107</definedName>
    <definedName name="_xlnm.Print_Area" localSheetId="11">'2.3.Амортиз'!$A$1:$I$70</definedName>
    <definedName name="_xlnm.Print_Area" localSheetId="12">'2.4.Кап.влож.'!$A$1:$I$43</definedName>
    <definedName name="_xlnm.Print_Area" localSheetId="1">'2.Смета расходов'!$A$1:$I$99</definedName>
    <definedName name="_xlnm.Print_Area" localSheetId="13">'3.Индексы'!$A$1:$L$49</definedName>
    <definedName name="_xlnm.Print_Area" localSheetId="14">'4.ТАРИФ'!$A$1:$S$51</definedName>
  </definedNames>
  <calcPr calcId="125725"/>
</workbook>
</file>

<file path=xl/calcChain.xml><?xml version="1.0" encoding="utf-8"?>
<calcChain xmlns="http://schemas.openxmlformats.org/spreadsheetml/2006/main">
  <c r="Q14" i="19"/>
  <c r="R14"/>
  <c r="R29" s="1"/>
  <c r="R32" s="1"/>
  <c r="R33" s="1"/>
  <c r="R34" s="1"/>
  <c r="S14"/>
  <c r="H17" i="6"/>
  <c r="F72" i="14"/>
  <c r="F44"/>
  <c r="F16"/>
  <c r="D53" i="9"/>
  <c r="K31" i="19"/>
  <c r="G31"/>
  <c r="I84" i="4"/>
  <c r="I83"/>
  <c r="I78"/>
  <c r="I74"/>
  <c r="I68"/>
  <c r="I67"/>
  <c r="I58"/>
  <c r="I54"/>
  <c r="I53" s="1"/>
  <c r="I47" s="1"/>
  <c r="I34" s="1"/>
  <c r="F29"/>
  <c r="Q29" i="19"/>
  <c r="Q32" s="1"/>
  <c r="Q33" s="1"/>
  <c r="Q34" s="1"/>
  <c r="S29"/>
  <c r="S32" s="1"/>
  <c r="S33" s="1"/>
  <c r="S34" s="1"/>
  <c r="P14"/>
  <c r="P28" s="1"/>
  <c r="P35" s="1"/>
  <c r="Q28"/>
  <c r="Q35" s="1"/>
  <c r="S28"/>
  <c r="S35" s="1"/>
  <c r="G18" i="4"/>
  <c r="J18"/>
  <c r="K18"/>
  <c r="R28" i="19" l="1"/>
  <c r="R35" s="1"/>
  <c r="P29"/>
  <c r="P32" s="1"/>
  <c r="P33" s="1"/>
  <c r="P34" s="1"/>
  <c r="I28" i="4"/>
  <c r="I22"/>
  <c r="A9" i="19"/>
  <c r="A8"/>
  <c r="A9" i="6"/>
  <c r="A8"/>
  <c r="D42"/>
  <c r="I26" i="4" l="1"/>
  <c r="I16"/>
  <c r="I18" s="1"/>
  <c r="E53" i="9"/>
  <c r="E55" s="1"/>
  <c r="F53"/>
  <c r="F55" s="1"/>
  <c r="G53"/>
  <c r="G55" s="1"/>
  <c r="H53"/>
  <c r="H55" s="1"/>
  <c r="I53"/>
  <c r="I55" s="1"/>
  <c r="D55"/>
  <c r="P38" i="19" l="1"/>
  <c r="Q38"/>
  <c r="R38"/>
  <c r="S38"/>
  <c r="D38"/>
  <c r="H16" i="6"/>
  <c r="H83"/>
  <c r="L23" i="19" s="1"/>
  <c r="H75" i="6"/>
  <c r="L22" i="19" s="1"/>
  <c r="H70" i="6"/>
  <c r="L21" i="19" s="1"/>
  <c r="H63" i="6"/>
  <c r="H66"/>
  <c r="L19" i="19" s="1"/>
  <c r="H68" i="6"/>
  <c r="L20" i="19" s="1"/>
  <c r="H57" i="6"/>
  <c r="H58" s="1"/>
  <c r="H48"/>
  <c r="H40"/>
  <c r="H42"/>
  <c r="L17" i="19" s="1"/>
  <c r="H27" i="6"/>
  <c r="H28" s="1"/>
  <c r="H31"/>
  <c r="H20"/>
  <c r="H19" s="1"/>
  <c r="H21"/>
  <c r="H23"/>
  <c r="L24" i="19"/>
  <c r="H11" i="17"/>
  <c r="H19"/>
  <c r="H25"/>
  <c r="H31"/>
  <c r="H72" i="14"/>
  <c r="H44"/>
  <c r="H16"/>
  <c r="J74" i="4"/>
  <c r="J78"/>
  <c r="J84"/>
  <c r="J83" s="1"/>
  <c r="J67"/>
  <c r="J68"/>
  <c r="J58"/>
  <c r="J54" s="1"/>
  <c r="F17" i="19"/>
  <c r="I42" i="6"/>
  <c r="O17" i="19" s="1"/>
  <c r="G42" i="6"/>
  <c r="K17" i="19" s="1"/>
  <c r="F42" i="6"/>
  <c r="J17" i="19" s="1"/>
  <c r="E42" i="6"/>
  <c r="G17" i="19" s="1"/>
  <c r="K12" i="7"/>
  <c r="K13"/>
  <c r="K11"/>
  <c r="H12"/>
  <c r="H11"/>
  <c r="E72" i="14"/>
  <c r="G72"/>
  <c r="I72"/>
  <c r="D72"/>
  <c r="E44"/>
  <c r="G44"/>
  <c r="I44"/>
  <c r="D44"/>
  <c r="E16"/>
  <c r="G16"/>
  <c r="I16"/>
  <c r="D16"/>
  <c r="E58" i="4"/>
  <c r="E54" s="1"/>
  <c r="E53" s="1"/>
  <c r="E47" s="1"/>
  <c r="E34" s="1"/>
  <c r="F58"/>
  <c r="F54" s="1"/>
  <c r="G58"/>
  <c r="H58"/>
  <c r="K58"/>
  <c r="K54" s="1"/>
  <c r="G54"/>
  <c r="G53" s="1"/>
  <c r="G47" s="1"/>
  <c r="G34" s="1"/>
  <c r="H54"/>
  <c r="D54"/>
  <c r="D53" s="1"/>
  <c r="D47" s="1"/>
  <c r="D34" s="1"/>
  <c r="D58"/>
  <c r="E67"/>
  <c r="D68"/>
  <c r="D67" s="1"/>
  <c r="E68"/>
  <c r="F68"/>
  <c r="F67" s="1"/>
  <c r="G68"/>
  <c r="G67" s="1"/>
  <c r="H68"/>
  <c r="H67" s="1"/>
  <c r="K68"/>
  <c r="K67" s="1"/>
  <c r="D74"/>
  <c r="E74"/>
  <c r="F74"/>
  <c r="G74"/>
  <c r="H74"/>
  <c r="K74"/>
  <c r="D78"/>
  <c r="E78"/>
  <c r="F78"/>
  <c r="G78"/>
  <c r="H78"/>
  <c r="K78"/>
  <c r="D84"/>
  <c r="D83" s="1"/>
  <c r="E84"/>
  <c r="E83" s="1"/>
  <c r="F84"/>
  <c r="F83" s="1"/>
  <c r="G84"/>
  <c r="G83" s="1"/>
  <c r="H84"/>
  <c r="H83" s="1"/>
  <c r="K84"/>
  <c r="K83" s="1"/>
  <c r="H26" i="6" l="1"/>
  <c r="K30" i="19"/>
  <c r="J53" i="4"/>
  <c r="J47" s="1"/>
  <c r="J34" s="1"/>
  <c r="J28" s="1"/>
  <c r="L31" i="19"/>
  <c r="K53" i="4"/>
  <c r="K47" s="1"/>
  <c r="K34" s="1"/>
  <c r="O30" i="19" s="1"/>
  <c r="O31"/>
  <c r="H56" i="6"/>
  <c r="H41"/>
  <c r="H39" s="1"/>
  <c r="H36" s="1"/>
  <c r="L16" i="19" s="1"/>
  <c r="H15" i="6"/>
  <c r="H14" s="1"/>
  <c r="L15" i="19" s="1"/>
  <c r="F53" i="4"/>
  <c r="F47" s="1"/>
  <c r="F34" s="1"/>
  <c r="F30" i="19" s="1"/>
  <c r="F31"/>
  <c r="H53" i="4"/>
  <c r="H47" s="1"/>
  <c r="H34" s="1"/>
  <c r="H28" s="1"/>
  <c r="J31" i="19"/>
  <c r="D22" i="4"/>
  <c r="D28"/>
  <c r="E22"/>
  <c r="E28"/>
  <c r="H22"/>
  <c r="G22"/>
  <c r="G28"/>
  <c r="G30" i="19"/>
  <c r="H47" i="6"/>
  <c r="L18" i="19" s="1"/>
  <c r="E57" i="6"/>
  <c r="E58" s="1"/>
  <c r="G57"/>
  <c r="G58" s="1"/>
  <c r="I57"/>
  <c r="I58" s="1"/>
  <c r="E40"/>
  <c r="E41" s="1"/>
  <c r="F41"/>
  <c r="G40"/>
  <c r="G41" s="1"/>
  <c r="I40"/>
  <c r="I41" s="1"/>
  <c r="D40"/>
  <c r="D41" s="1"/>
  <c r="E27"/>
  <c r="E28" s="1"/>
  <c r="F28"/>
  <c r="G27"/>
  <c r="G28" s="1"/>
  <c r="I27"/>
  <c r="I28" s="1"/>
  <c r="D28"/>
  <c r="G24" i="19"/>
  <c r="K24"/>
  <c r="O24"/>
  <c r="L30" l="1"/>
  <c r="J22" i="4"/>
  <c r="N31" i="19"/>
  <c r="M31"/>
  <c r="K22" i="4"/>
  <c r="K28"/>
  <c r="J16"/>
  <c r="J26"/>
  <c r="J30" i="19"/>
  <c r="H89" i="6"/>
  <c r="L14" i="19" s="1"/>
  <c r="L29" s="1"/>
  <c r="L32" s="1"/>
  <c r="L33" s="1"/>
  <c r="L34" s="1"/>
  <c r="I31"/>
  <c r="H31"/>
  <c r="D31"/>
  <c r="D34" s="1"/>
  <c r="E31"/>
  <c r="F22" i="4"/>
  <c r="F28"/>
  <c r="F16" s="1"/>
  <c r="F18" s="1"/>
  <c r="G16"/>
  <c r="G26"/>
  <c r="E16"/>
  <c r="E18" s="1"/>
  <c r="E26"/>
  <c r="H16"/>
  <c r="H18" s="1"/>
  <c r="H26"/>
  <c r="D16"/>
  <c r="D18" s="1"/>
  <c r="D26"/>
  <c r="H30" i="19"/>
  <c r="I30"/>
  <c r="M30"/>
  <c r="N30"/>
  <c r="D30"/>
  <c r="D28" s="1"/>
  <c r="E30"/>
  <c r="E31" i="17"/>
  <c r="F31"/>
  <c r="G31"/>
  <c r="I31"/>
  <c r="D31"/>
  <c r="E19"/>
  <c r="I19"/>
  <c r="D19"/>
  <c r="E25"/>
  <c r="G25"/>
  <c r="G19" s="1"/>
  <c r="I25"/>
  <c r="D25"/>
  <c r="E11"/>
  <c r="G11"/>
  <c r="I11"/>
  <c r="D11"/>
  <c r="E20" i="6"/>
  <c r="G20"/>
  <c r="I20"/>
  <c r="E23"/>
  <c r="F23"/>
  <c r="G23"/>
  <c r="I23"/>
  <c r="D23"/>
  <c r="E21"/>
  <c r="F21"/>
  <c r="G21"/>
  <c r="I21"/>
  <c r="D21"/>
  <c r="I17"/>
  <c r="E17"/>
  <c r="F17"/>
  <c r="G17"/>
  <c r="D17"/>
  <c r="I16"/>
  <c r="E16"/>
  <c r="F16"/>
  <c r="G16"/>
  <c r="D16"/>
  <c r="E83"/>
  <c r="G23" i="19" s="1"/>
  <c r="F83" i="6"/>
  <c r="J23" i="19" s="1"/>
  <c r="G83" i="6"/>
  <c r="K23" i="19" s="1"/>
  <c r="I83" i="6"/>
  <c r="O23" i="19" s="1"/>
  <c r="D83" i="6"/>
  <c r="F23" i="19" s="1"/>
  <c r="I75" i="6"/>
  <c r="O22" i="19" s="1"/>
  <c r="E75" i="6"/>
  <c r="G22" i="19" s="1"/>
  <c r="F75" i="6"/>
  <c r="J22" i="19" s="1"/>
  <c r="G75" i="6"/>
  <c r="K22" i="19" s="1"/>
  <c r="F22"/>
  <c r="E70" i="6"/>
  <c r="G21" i="19" s="1"/>
  <c r="F70" i="6"/>
  <c r="G70"/>
  <c r="K21" i="19" s="1"/>
  <c r="I70" i="6"/>
  <c r="O21" i="19" s="1"/>
  <c r="D70" i="6"/>
  <c r="E68"/>
  <c r="G20" i="19" s="1"/>
  <c r="F68" i="6"/>
  <c r="J20" i="19" s="1"/>
  <c r="G68" i="6"/>
  <c r="K20" i="19" s="1"/>
  <c r="I68" i="6"/>
  <c r="O20" i="19" s="1"/>
  <c r="D68" i="6"/>
  <c r="F20" i="19" s="1"/>
  <c r="E66" i="6"/>
  <c r="G19" i="19" s="1"/>
  <c r="F66" i="6"/>
  <c r="G66"/>
  <c r="K19" i="19" s="1"/>
  <c r="I66" i="6"/>
  <c r="O19" i="19" s="1"/>
  <c r="D66" i="6"/>
  <c r="E63"/>
  <c r="F63"/>
  <c r="G63"/>
  <c r="I63"/>
  <c r="D63"/>
  <c r="E56"/>
  <c r="F56"/>
  <c r="G56"/>
  <c r="I56"/>
  <c r="D56"/>
  <c r="E48"/>
  <c r="G48"/>
  <c r="I48"/>
  <c r="E39"/>
  <c r="E36" s="1"/>
  <c r="G16" i="19" s="1"/>
  <c r="F39" i="6"/>
  <c r="F36" s="1"/>
  <c r="G39"/>
  <c r="G36" s="1"/>
  <c r="K16" i="19" s="1"/>
  <c r="I39" i="6"/>
  <c r="I36" s="1"/>
  <c r="O16" i="19" s="1"/>
  <c r="D39" i="6"/>
  <c r="D36" s="1"/>
  <c r="F16" i="19" s="1"/>
  <c r="E31" i="6"/>
  <c r="F31"/>
  <c r="G31"/>
  <c r="I31"/>
  <c r="D31"/>
  <c r="E26"/>
  <c r="F26"/>
  <c r="G26"/>
  <c r="I26"/>
  <c r="D26"/>
  <c r="K16" i="4" l="1"/>
  <c r="K26"/>
  <c r="L28" i="19"/>
  <c r="L35" s="1"/>
  <c r="J16"/>
  <c r="F26" i="4"/>
  <c r="F47" i="6"/>
  <c r="J18" i="19" s="1"/>
  <c r="G47" i="6"/>
  <c r="K18" i="19" s="1"/>
  <c r="F15" i="6"/>
  <c r="I47"/>
  <c r="O18" i="19" s="1"/>
  <c r="G15" i="6"/>
  <c r="D15"/>
  <c r="I15"/>
  <c r="D47"/>
  <c r="E15"/>
  <c r="I19"/>
  <c r="G19"/>
  <c r="E47"/>
  <c r="G18" i="19" s="1"/>
  <c r="E19" i="6"/>
  <c r="L38" i="19" l="1"/>
  <c r="Q36"/>
  <c r="I14" i="6"/>
  <c r="I89" s="1"/>
  <c r="O14" i="19" s="1"/>
  <c r="F14" i="6"/>
  <c r="F89" s="1"/>
  <c r="G14"/>
  <c r="E14"/>
  <c r="D14"/>
  <c r="D89" s="1"/>
  <c r="O15" i="19" l="1"/>
  <c r="O28"/>
  <c r="O35" s="1"/>
  <c r="O29"/>
  <c r="O32" s="1"/>
  <c r="O33" s="1"/>
  <c r="O34" s="1"/>
  <c r="J15"/>
  <c r="J14"/>
  <c r="G89" i="6"/>
  <c r="K14" i="19" s="1"/>
  <c r="E89" i="6"/>
  <c r="G14" i="19" s="1"/>
  <c r="G15"/>
  <c r="K15"/>
  <c r="F14"/>
  <c r="F15"/>
  <c r="G28" l="1"/>
  <c r="G35" s="1"/>
  <c r="G29"/>
  <c r="G32" s="1"/>
  <c r="G33" s="1"/>
  <c r="G34" s="1"/>
  <c r="K28"/>
  <c r="K35" s="1"/>
  <c r="P36" s="1"/>
  <c r="K29"/>
  <c r="K32" s="1"/>
  <c r="K33" s="1"/>
  <c r="K34" s="1"/>
  <c r="J28"/>
  <c r="H28" s="1"/>
  <c r="J29"/>
  <c r="J32" s="1"/>
  <c r="J33" s="1"/>
  <c r="J34" s="1"/>
  <c r="F28"/>
  <c r="E28" s="1"/>
  <c r="F29"/>
  <c r="F32" s="1"/>
  <c r="F33" s="1"/>
  <c r="F34" s="1"/>
  <c r="J35" l="1"/>
  <c r="O36" s="1"/>
  <c r="H34"/>
  <c r="H35" s="1"/>
  <c r="F35"/>
  <c r="E34"/>
  <c r="E35" s="1"/>
  <c r="E38" s="1"/>
  <c r="I28"/>
  <c r="E36" l="1"/>
  <c r="L36"/>
  <c r="I34"/>
  <c r="I35" s="1"/>
  <c r="J36"/>
  <c r="H36"/>
  <c r="H38"/>
  <c r="I36" l="1"/>
  <c r="I38"/>
  <c r="M35"/>
  <c r="M34" l="1"/>
  <c r="N34" s="1"/>
  <c r="N35" s="1"/>
  <c r="S36" s="1"/>
  <c r="R36"/>
  <c r="M38"/>
  <c r="M36"/>
  <c r="M28"/>
  <c r="N28" s="1"/>
  <c r="N38" l="1"/>
  <c r="N36"/>
</calcChain>
</file>

<file path=xl/sharedStrings.xml><?xml version="1.0" encoding="utf-8"?>
<sst xmlns="http://schemas.openxmlformats.org/spreadsheetml/2006/main" count="1565" uniqueCount="558">
  <si>
    <t>Приложение 1</t>
  </si>
  <si>
    <t>к Методическим указаниям,</t>
  </si>
  <si>
    <t>утвержденным приказом ФСТ России</t>
  </si>
  <si>
    <t>от 27.12.2013 № 1746-э</t>
  </si>
  <si>
    <t>Баланс водоснабжения</t>
  </si>
  <si>
    <t>№ п/п</t>
  </si>
  <si>
    <t>Наименование</t>
  </si>
  <si>
    <t>Единица
измерения</t>
  </si>
  <si>
    <t>план</t>
  </si>
  <si>
    <t>факт</t>
  </si>
  <si>
    <t>ожид</t>
  </si>
  <si>
    <t>Водоподготовка</t>
  </si>
  <si>
    <t>1.1</t>
  </si>
  <si>
    <t>Объем воды из источников водоснабжения:</t>
  </si>
  <si>
    <t>тыс. куб. м</t>
  </si>
  <si>
    <t>1.1.1</t>
  </si>
  <si>
    <t>из поверхностных источников</t>
  </si>
  <si>
    <t>1.1.2</t>
  </si>
  <si>
    <t>из подземных источников</t>
  </si>
  <si>
    <t>1.1.3</t>
  </si>
  <si>
    <t>доочищенная сточная вода для нужд технического водоснабжения</t>
  </si>
  <si>
    <t>1.2</t>
  </si>
  <si>
    <t>Объем воды, прошедшей водоподготовку</t>
  </si>
  <si>
    <t>1.3</t>
  </si>
  <si>
    <t>Объем технической воды, поданной в сеть</t>
  </si>
  <si>
    <t>1.4</t>
  </si>
  <si>
    <t>Объем питьевой воды, поданной в сеть</t>
  </si>
  <si>
    <t>Приготовление горячей воды</t>
  </si>
  <si>
    <t>2.1</t>
  </si>
  <si>
    <t>Объем воды из собственных источников</t>
  </si>
  <si>
    <t>2.2</t>
  </si>
  <si>
    <t>Объем приобретенной питьевой воды</t>
  </si>
  <si>
    <t>2.3</t>
  </si>
  <si>
    <t>Объем горячей воды, поданной в сеть</t>
  </si>
  <si>
    <t>Транспортировка питьевой воды</t>
  </si>
  <si>
    <t>3.1</t>
  </si>
  <si>
    <t>Объем воды, поступившей в сеть:</t>
  </si>
  <si>
    <t>3.1.1</t>
  </si>
  <si>
    <t>из собственных источников</t>
  </si>
  <si>
    <t>3.1.2</t>
  </si>
  <si>
    <t>от других операторов</t>
  </si>
  <si>
    <t>3.1.3</t>
  </si>
  <si>
    <t>получено от других территорий, дифференцированных по тарифу</t>
  </si>
  <si>
    <t>3.2</t>
  </si>
  <si>
    <t>Потери воды</t>
  </si>
  <si>
    <t>3.3</t>
  </si>
  <si>
    <t>Потребление на собственные нужды</t>
  </si>
  <si>
    <t>3.4</t>
  </si>
  <si>
    <t>Объем воды, отпущенной из сети</t>
  </si>
  <si>
    <t>3.5</t>
  </si>
  <si>
    <t>Передано на другие территории, дифференцированные по тарифу</t>
  </si>
  <si>
    <t>Транспортировка технической воды</t>
  </si>
  <si>
    <t>4.1</t>
  </si>
  <si>
    <t>Объем воды, поступившей в сеть</t>
  </si>
  <si>
    <t>4.2</t>
  </si>
  <si>
    <t>4.3</t>
  </si>
  <si>
    <t>4.4</t>
  </si>
  <si>
    <t>Транспортировка горячей воды</t>
  </si>
  <si>
    <t>5.1</t>
  </si>
  <si>
    <t>5.2</t>
  </si>
  <si>
    <t>5.3</t>
  </si>
  <si>
    <t>5.4</t>
  </si>
  <si>
    <t>Отпуск питьевой воды</t>
  </si>
  <si>
    <t>6.1</t>
  </si>
  <si>
    <t>Объем воды, отпущенной абонентам:</t>
  </si>
  <si>
    <t>6.1.1</t>
  </si>
  <si>
    <t>по приборам учета</t>
  </si>
  <si>
    <t>6.1.2</t>
  </si>
  <si>
    <t>по нормативам</t>
  </si>
  <si>
    <t>6.2</t>
  </si>
  <si>
    <t>для приготовления горячей воды</t>
  </si>
  <si>
    <t>6.3</t>
  </si>
  <si>
    <t>при дифференциации тарифов по объему</t>
  </si>
  <si>
    <t>6.3.1</t>
  </si>
  <si>
    <t>в пределах i-го объема</t>
  </si>
  <si>
    <t>6.4</t>
  </si>
  <si>
    <t>По абонентам</t>
  </si>
  <si>
    <t>6.4.1</t>
  </si>
  <si>
    <t>другим организациям, осуществляющим водоснабжение</t>
  </si>
  <si>
    <t>6.4.1.1</t>
  </si>
  <si>
    <t>организация 1</t>
  </si>
  <si>
    <t>6.4.1.2</t>
  </si>
  <si>
    <t>организация 2</t>
  </si>
  <si>
    <t>6.4.1.n</t>
  </si>
  <si>
    <t>организация n</t>
  </si>
  <si>
    <t>6.4.2</t>
  </si>
  <si>
    <t>собственным абонентам</t>
  </si>
  <si>
    <t>Отпуск технической воды</t>
  </si>
  <si>
    <t>7.1</t>
  </si>
  <si>
    <t>Объем воды, отпущенной абонентам</t>
  </si>
  <si>
    <t>7.2</t>
  </si>
  <si>
    <t>7.2.1</t>
  </si>
  <si>
    <t>7.3</t>
  </si>
  <si>
    <t>7.3.1</t>
  </si>
  <si>
    <t>7.3.1.1</t>
  </si>
  <si>
    <t>7.3.1.2</t>
  </si>
  <si>
    <t>7.3.1.n</t>
  </si>
  <si>
    <t>7.3.2</t>
  </si>
  <si>
    <t>Отпуск горячей воды</t>
  </si>
  <si>
    <t>8.1</t>
  </si>
  <si>
    <t>8.2.1</t>
  </si>
  <si>
    <t>8.2.2</t>
  </si>
  <si>
    <t>8.3.1</t>
  </si>
  <si>
    <t>в соответствии с санитарными нормами</t>
  </si>
  <si>
    <t>8.3.2</t>
  </si>
  <si>
    <t>с нарушениями санитарных норм</t>
  </si>
  <si>
    <t>8.3.2.1</t>
  </si>
  <si>
    <t>по температуре</t>
  </si>
  <si>
    <t>8.3.2.2</t>
  </si>
  <si>
    <t>по качеству воды</t>
  </si>
  <si>
    <t>8.4</t>
  </si>
  <si>
    <t>8.4.1</t>
  </si>
  <si>
    <t>8.5</t>
  </si>
  <si>
    <t>8.5.1</t>
  </si>
  <si>
    <t>8.5.1.1</t>
  </si>
  <si>
    <t>8.5.1.2</t>
  </si>
  <si>
    <t>8.5.1.n</t>
  </si>
  <si>
    <t>8.5.2</t>
  </si>
  <si>
    <t>Объем воды, отпускаемой новым абонентам</t>
  </si>
  <si>
    <t>9.1</t>
  </si>
  <si>
    <t>Увеличение отпуска питьевой воды в связи с подключением абонентов</t>
  </si>
  <si>
    <t>9.2</t>
  </si>
  <si>
    <t>Снижение отпуска питьевой воды в связи с прекращением водоснабжения</t>
  </si>
  <si>
    <t>Изменение объема отпуска питьевой воды в связи с изменением нормативов потребления и установкой приборов учета</t>
  </si>
  <si>
    <t>Темп изменения потребления воды</t>
  </si>
  <si>
    <t>%</t>
  </si>
  <si>
    <t>1.2.1</t>
  </si>
  <si>
    <t>1.2.2</t>
  </si>
  <si>
    <t>1.2.2.1</t>
  </si>
  <si>
    <t>1.2.2.2</t>
  </si>
  <si>
    <t>1.2.3</t>
  </si>
  <si>
    <t>1.2.4</t>
  </si>
  <si>
    <t>1.2.5</t>
  </si>
  <si>
    <t>1.4.1</t>
  </si>
  <si>
    <t>1.4.2</t>
  </si>
  <si>
    <t>1.5</t>
  </si>
  <si>
    <t>Приложение 2</t>
  </si>
  <si>
    <t>Смета расходов</t>
  </si>
  <si>
    <t>Единица измерений</t>
  </si>
  <si>
    <t>Производственные расходы</t>
  </si>
  <si>
    <t>тыс. руб.</t>
  </si>
  <si>
    <t>Расходы на приобретение сырья и материалов и их хранение</t>
  </si>
  <si>
    <t>Реагенты</t>
  </si>
  <si>
    <t>Горюче-смазочные материалы</t>
  </si>
  <si>
    <t>Материалы и малоценные основные средства</t>
  </si>
  <si>
    <t>Расходы на энергетические ресурсы и холодную воду</t>
  </si>
  <si>
    <t>электроэнергия</t>
  </si>
  <si>
    <t>теплоэнергия</t>
  </si>
  <si>
    <t>теплоноситель</t>
  </si>
  <si>
    <t>топливо</t>
  </si>
  <si>
    <t>холодная вода</t>
  </si>
  <si>
    <t>Расходы на оплату труда и отчисления на социальные нужды основного производственного персонала, в том числе налоги и сборы:</t>
  </si>
  <si>
    <t>Расходы на оплату труда производственного персонала</t>
  </si>
  <si>
    <t>Отчисления на социальные нужды производственного персонала, в том числе налоги и сборы</t>
  </si>
  <si>
    <t>Расходы на уплату процентов по займам и кредитам</t>
  </si>
  <si>
    <t>1.6</t>
  </si>
  <si>
    <t>Общехозяйственные расходы</t>
  </si>
  <si>
    <t>1.7</t>
  </si>
  <si>
    <t>Прочие производственные расходы</t>
  </si>
  <si>
    <t>1.7.1</t>
  </si>
  <si>
    <t>Услуги по обращению с осадком сточных вод</t>
  </si>
  <si>
    <t>1.7.2</t>
  </si>
  <si>
    <t>Расходы на амортизацию автотранспорта</t>
  </si>
  <si>
    <t>1.7.3</t>
  </si>
  <si>
    <t>Контроль качества воды и сточных вод</t>
  </si>
  <si>
    <t>1.7.4</t>
  </si>
  <si>
    <t>Расходы на аварийно-диспетчерское обслуживание</t>
  </si>
  <si>
    <t>Ремонтные расходы</t>
  </si>
  <si>
    <t>Расходы на капитальный ремонт централизованных систем водоснабжения и (или) водоотведения либо объектов, входящих в состав таких систем</t>
  </si>
  <si>
    <t>Расходы на оплату труда и отчисления на социальные нужды ремонтного персонала, в том числе налоги и сборы</t>
  </si>
  <si>
    <t>2.3.1</t>
  </si>
  <si>
    <t>Расходы на оплату труда ремонтного персонала</t>
  </si>
  <si>
    <t>2.3.2</t>
  </si>
  <si>
    <t>Отчисления на социальные нужды ремонтного персонала, в том числе налоги и сборы</t>
  </si>
  <si>
    <t>Административные расходы</t>
  </si>
  <si>
    <t>Расходы на оплату работ и услуг, выполняемых сторонними организациями</t>
  </si>
  <si>
    <t>услуги связи и интернет</t>
  </si>
  <si>
    <t>юридические услуги</t>
  </si>
  <si>
    <t>аудиторские услуги</t>
  </si>
  <si>
    <t>3.1.4</t>
  </si>
  <si>
    <t>консультационные услуги</t>
  </si>
  <si>
    <t>3.1.5</t>
  </si>
  <si>
    <t>услуги по вневедомственной охране объектов и территорий</t>
  </si>
  <si>
    <t>3.1.6</t>
  </si>
  <si>
    <t>информационные услуги</t>
  </si>
  <si>
    <t>3.1.7</t>
  </si>
  <si>
    <t>управленческие услуги</t>
  </si>
  <si>
    <t>Расходы на оплату труда и отчисления на социальные нужды административно-управленческого персонала, в том числе налоги и сборы</t>
  </si>
  <si>
    <t>3.2.1</t>
  </si>
  <si>
    <t>Расходы на оплату труда административно-управленческого персонала</t>
  </si>
  <si>
    <t>3.2.2</t>
  </si>
  <si>
    <t>Отчисления на социальные нужды административно-управленческого персонала, в том числе налоги и сборы</t>
  </si>
  <si>
    <t>Арендная плата, лизинговые платежи, не связанные с арендой (лизингом) централизованных систем водоснабжения и (или) водоотведения либо объектов, входящих в состав таких систем</t>
  </si>
  <si>
    <t>Служебные командировки</t>
  </si>
  <si>
    <t>Обучение персонала</t>
  </si>
  <si>
    <t>3.6</t>
  </si>
  <si>
    <t>3.7</t>
  </si>
  <si>
    <t>Прочие административные расходы</t>
  </si>
  <si>
    <t>3.7.1</t>
  </si>
  <si>
    <t>Расходы на амортизацию непроизводственных активов</t>
  </si>
  <si>
    <t>3.7.2</t>
  </si>
  <si>
    <t>Расходы по охране объектов и территорий</t>
  </si>
  <si>
    <t>Сбытовые расходы гарантирующих организаций</t>
  </si>
  <si>
    <t>Расходы по сомнительным долгам, в размере не более 2% НВВ</t>
  </si>
  <si>
    <t>Амортизация</t>
  </si>
  <si>
    <t>Расходы на арендную плату, лизинговые платежи, концессионную плату</t>
  </si>
  <si>
    <t>Аренда имущества</t>
  </si>
  <si>
    <t>Концессионная плата</t>
  </si>
  <si>
    <t>Лизинговые платежи</t>
  </si>
  <si>
    <t>Аренда земельных участков</t>
  </si>
  <si>
    <t>Расходы, связанные с уплатой налогов и сборов</t>
  </si>
  <si>
    <t>Налог на прибыль</t>
  </si>
  <si>
    <t>Налог на имущество организаций</t>
  </si>
  <si>
    <t>Плата за негативное воздействие на окружающую среду</t>
  </si>
  <si>
    <t>7.4</t>
  </si>
  <si>
    <t>Водный налог и плата за пользование водным объектом</t>
  </si>
  <si>
    <t>7.5</t>
  </si>
  <si>
    <t>Земельный налог</t>
  </si>
  <si>
    <t>7.6</t>
  </si>
  <si>
    <t>Транспортный налог</t>
  </si>
  <si>
    <t>7.7</t>
  </si>
  <si>
    <t>Прочие налоги и сборы, за исключением налогов и сборов с фонда оплаты труда, учитываемых в составе производственных, ремонтных и административных расходов</t>
  </si>
  <si>
    <t>Нормативная прибыль</t>
  </si>
  <si>
    <t>Средства на возврат займов и кредитов и процентов по ним</t>
  </si>
  <si>
    <t>8.2</t>
  </si>
  <si>
    <t>Расходы на капитальные вложения</t>
  </si>
  <si>
    <t>8.3</t>
  </si>
  <si>
    <t>Расходы на социальные нужды, предусмотренные коллективными договорами, в соответствии с подпунктом 3 пункта 30 Методических указаний</t>
  </si>
  <si>
    <t>Другие расходы, не учитываемые в соответствии с Налоговым кодексом Российской Федерации при определении налоговой базы налога на прибыль</t>
  </si>
  <si>
    <t>Величина нормативной прибыли, определенная в соответствии с пунктом 31 настоящих Методических указаний</t>
  </si>
  <si>
    <t>Итого НВВ</t>
  </si>
  <si>
    <t>Приложение 2.1</t>
  </si>
  <si>
    <t>Расходы на сырье и материалы</t>
  </si>
  <si>
    <t>Единица
измерений</t>
  </si>
  <si>
    <t>Темп роста, текущий (7) /
истекший (5),
%*</t>
  </si>
  <si>
    <t>Темп роста, очередной (9) /
текущий (7),
%*</t>
  </si>
  <si>
    <t>Примечания:</t>
  </si>
  <si>
    <r>
      <t>1.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Расходы на реагенты, а также другие расходы на сырье и материалы, которые составляют более 5 процентов общей величины расходов на сырье и материалы, указываются в приложении 2.1.1.</t>
    </r>
  </si>
  <si>
    <t>Приложение 2.1.1</t>
  </si>
  <si>
    <t>№
п/п</t>
  </si>
  <si>
    <t>Вид реагентов 1</t>
  </si>
  <si>
    <t>Расход (ед. изм.)</t>
  </si>
  <si>
    <t>т</t>
  </si>
  <si>
    <t>Цена за тонну</t>
  </si>
  <si>
    <t>руб.</t>
  </si>
  <si>
    <t>Суммарные затраты</t>
  </si>
  <si>
    <t>1.n</t>
  </si>
  <si>
    <t>Вид реагентов n</t>
  </si>
  <si>
    <t>1.n+1</t>
  </si>
  <si>
    <t>Итого:</t>
  </si>
  <si>
    <t>Расходы на горюче-смазочные материалы, превышающие 5 процентов общей величины расходов на сырье и материалы</t>
  </si>
  <si>
    <t>Вид ГСМ 1</t>
  </si>
  <si>
    <t>2.1.1</t>
  </si>
  <si>
    <t>2.1.2</t>
  </si>
  <si>
    <t>Цена за единицу</t>
  </si>
  <si>
    <t>2.1.3</t>
  </si>
  <si>
    <t>2.n</t>
  </si>
  <si>
    <t>Вид ГСМ n</t>
  </si>
  <si>
    <t>Расходы на материалы и малоценные основные средства, превышающие 5 процентов общей величины расходов на сырье и материалы</t>
  </si>
  <si>
    <t>Вид материалов и малоценных основных средств 1</t>
  </si>
  <si>
    <t>3.n</t>
  </si>
  <si>
    <t>Вид материалов и малоценных основных средств n</t>
  </si>
  <si>
    <t>Приложение 2.1.2</t>
  </si>
  <si>
    <t>Расходы на приобретение электрической энергии</t>
  </si>
  <si>
    <t>Единица измерения</t>
  </si>
  <si>
    <t>А</t>
  </si>
  <si>
    <t>Поставщик</t>
  </si>
  <si>
    <t>Объем покупной энергии</t>
  </si>
  <si>
    <t>млн. кВт-ч</t>
  </si>
  <si>
    <t>Объем покупной энергии
по одноставочному тарифу</t>
  </si>
  <si>
    <t>низкое напряжение</t>
  </si>
  <si>
    <t>среднее напряжение 1</t>
  </si>
  <si>
    <t>среднее напряжение 2</t>
  </si>
  <si>
    <t>1.1.4</t>
  </si>
  <si>
    <t>высокое напряжение</t>
  </si>
  <si>
    <t>1.1.5</t>
  </si>
  <si>
    <t>Без разбивки по напряжению</t>
  </si>
  <si>
    <t>Объем покупной электроэнергии по двухставочному тарифу</t>
  </si>
  <si>
    <t>Мощность</t>
  </si>
  <si>
    <t>МВт в мес.</t>
  </si>
  <si>
    <t>1.2.1.1</t>
  </si>
  <si>
    <t>1.2.1.2</t>
  </si>
  <si>
    <t>1.2.1.3</t>
  </si>
  <si>
    <t>1.3.1.4</t>
  </si>
  <si>
    <t>1.3.1.5</t>
  </si>
  <si>
    <t>генерация напряжения</t>
  </si>
  <si>
    <t>Активная электроэнергия</t>
  </si>
  <si>
    <t>1.2.2.3</t>
  </si>
  <si>
    <t>1.2.2.4</t>
  </si>
  <si>
    <t>1.2.2.5</t>
  </si>
  <si>
    <t>Тариф на электроэнергию и мощность</t>
  </si>
  <si>
    <t>по одноставочному тарифу</t>
  </si>
  <si>
    <t>руб./кВт-ч</t>
  </si>
  <si>
    <t>2.1.4</t>
  </si>
  <si>
    <t>2.1.5</t>
  </si>
  <si>
    <t>Тариф на активную электроэнергию без разбивки по напряжению</t>
  </si>
  <si>
    <t>2.1.6</t>
  </si>
  <si>
    <t>Средний одноставочный тариф на электрическую энергию</t>
  </si>
  <si>
    <t>по двухставочному тарифу</t>
  </si>
  <si>
    <t>2.2.1</t>
  </si>
  <si>
    <t>ставка за мощность</t>
  </si>
  <si>
    <t>руб./МВт в мес.</t>
  </si>
  <si>
    <t>2.2.1.1</t>
  </si>
  <si>
    <t>2.2.1.2</t>
  </si>
  <si>
    <t>2.2.1.3</t>
  </si>
  <si>
    <t>2.2.1.4</t>
  </si>
  <si>
    <t>2.2.1.5</t>
  </si>
  <si>
    <t>2.2.2</t>
  </si>
  <si>
    <t>Тариф на электроэнергию по двухставочному тарифу</t>
  </si>
  <si>
    <t>2.2.2.1</t>
  </si>
  <si>
    <t>2.2.2.2</t>
  </si>
  <si>
    <t>2.2.2.3</t>
  </si>
  <si>
    <t>2.2.2.4</t>
  </si>
  <si>
    <t>2.2.2.5</t>
  </si>
  <si>
    <t>Затраты на покупку энергии</t>
  </si>
  <si>
    <t>Затраты на покупку мощности</t>
  </si>
  <si>
    <t>Затраты на электроэнергию всего</t>
  </si>
  <si>
    <t>B</t>
  </si>
  <si>
    <t>N</t>
  </si>
  <si>
    <t>Приложение 2.1.3</t>
  </si>
  <si>
    <t>Расходы на приобретение тепловой энергии</t>
  </si>
  <si>
    <t>тыс. Гкал</t>
  </si>
  <si>
    <t>Гкал/ч</t>
  </si>
  <si>
    <t>Ставка за энергию</t>
  </si>
  <si>
    <t>руб./Гкал</t>
  </si>
  <si>
    <t>Ставка за мощность</t>
  </si>
  <si>
    <t>тыс. руб./Гкал/ч</t>
  </si>
  <si>
    <t>Затраты на теплоэнергию всего</t>
  </si>
  <si>
    <t>Приложение 2.1.4</t>
  </si>
  <si>
    <t>Расходы на приобретение теплоносителя</t>
  </si>
  <si>
    <t>Объем теплоносителя</t>
  </si>
  <si>
    <t>Цена теплоносителя</t>
  </si>
  <si>
    <t>руб./куб. м</t>
  </si>
  <si>
    <t>Затраты на теплоноситель</t>
  </si>
  <si>
    <t>Приложение 2.1.5</t>
  </si>
  <si>
    <t>Расходы на приобретение топлива</t>
  </si>
  <si>
    <t>Уголь</t>
  </si>
  <si>
    <t>Количество (объем) топлива</t>
  </si>
  <si>
    <t>Цена топлива</t>
  </si>
  <si>
    <t>Затраты на топливо</t>
  </si>
  <si>
    <t>Газ</t>
  </si>
  <si>
    <t>Мазут</t>
  </si>
  <si>
    <t>Приложение 2.1.6</t>
  </si>
  <si>
    <t>Расходы на приобретение холодной воды</t>
  </si>
  <si>
    <t>Объем холодной воды</t>
  </si>
  <si>
    <t>Тариф на холодную воду</t>
  </si>
  <si>
    <t>Затраты на холодную воду</t>
  </si>
  <si>
    <t>Приложение 2.2</t>
  </si>
  <si>
    <t>Расходы на оплату труда в целом по регулируемым видам деятельности</t>
  </si>
  <si>
    <t>Производственный персонал</t>
  </si>
  <si>
    <t>Численность (среднесписочная), принятая для расчета</t>
  </si>
  <si>
    <t>чел.</t>
  </si>
  <si>
    <t>Средняя оплата труда</t>
  </si>
  <si>
    <t>Тарифная ставка рабочего 1 разряда</t>
  </si>
  <si>
    <t>Индекс роста номинальной заработной платы</t>
  </si>
  <si>
    <t>Тарифная ставка рабочего 1 разряда с учетом дефлятора</t>
  </si>
  <si>
    <t>2.4</t>
  </si>
  <si>
    <t>Средний тарифный коэффициент</t>
  </si>
  <si>
    <t>2.5</t>
  </si>
  <si>
    <t>Среднемесячная тарифная ставка</t>
  </si>
  <si>
    <t>2.6</t>
  </si>
  <si>
    <t>Минимальный размер оплаты труда по отраслевому тарифному соглашению</t>
  </si>
  <si>
    <t>2.7</t>
  </si>
  <si>
    <t>Выплаты, связанные с режимом работы и условиями труда на 1 работника в месяц</t>
  </si>
  <si>
    <t>2.7.1</t>
  </si>
  <si>
    <t>Процент</t>
  </si>
  <si>
    <t>2.7.2</t>
  </si>
  <si>
    <t>Сумма выплат</t>
  </si>
  <si>
    <t>2.8</t>
  </si>
  <si>
    <t>Текущее премирование</t>
  </si>
  <si>
    <t>2.8.1</t>
  </si>
  <si>
    <t>процент</t>
  </si>
  <si>
    <t>2.8.2</t>
  </si>
  <si>
    <t>сумма выплат</t>
  </si>
  <si>
    <t>2.9</t>
  </si>
  <si>
    <t>Доп. премирование, включая вознаграждение за выслугу лет</t>
  </si>
  <si>
    <t>2.9.1</t>
  </si>
  <si>
    <t>2.9.2</t>
  </si>
  <si>
    <t>2.9.3</t>
  </si>
  <si>
    <t>прочее</t>
  </si>
  <si>
    <t>2.9.4</t>
  </si>
  <si>
    <t>северные надбавки</t>
  </si>
  <si>
    <t>2.10</t>
  </si>
  <si>
    <t>ИТОГО среднемесячная оплата труда на 1 работника</t>
  </si>
  <si>
    <t>2.11</t>
  </si>
  <si>
    <t>Фонд оплаты труда</t>
  </si>
  <si>
    <t>Расчет средств на оплату труда (прибыль)</t>
  </si>
  <si>
    <t>Льготный проезд к месту отдыха</t>
  </si>
  <si>
    <t>Компенсационные и социальные выплаты</t>
  </si>
  <si>
    <t>ИТОГО средств на оплату труда</t>
  </si>
  <si>
    <t>Страховые взносы</t>
  </si>
  <si>
    <t>Ремонтный персонал</t>
  </si>
  <si>
    <t>ИТОГО средств на оплату труда ремонтного персонала</t>
  </si>
  <si>
    <t>Административный персонал</t>
  </si>
  <si>
    <t>Минимальный размер оплаты труда по ОТС</t>
  </si>
  <si>
    <t>ИТОГО средств на оплату труда административного персонала</t>
  </si>
  <si>
    <r>
      <t>_____</t>
    </r>
    <r>
      <rPr>
        <sz val="10"/>
        <rFont val="Times New Roman"/>
        <family val="1"/>
        <charset val="204"/>
      </rPr>
      <t>Примечание: Заполняется на основании данных, определенных в соответствии с пунктом 16 настоящих Методических указаний.</t>
    </r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</si>
  <si>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Постановление Правительства Российской Федерации от 3 ноября 1994 г. № 1206 (Собрание законодательства Российской Федерации, 1994, № 29, ст. 3035; 2003, № 33, ст. 3269; 2006, № 33, ст. 3633; 2012, № 22, ст. 2867; 2013, № 13, ст. 1559; 2013, № 22, ст. 2809) (далее - Постановление Правительства Российской Федерации от 03.11.1994 № 1206).</t>
    </r>
  </si>
  <si>
    <t>Приложение 2.2.1</t>
  </si>
  <si>
    <t>Расходы на оплату труда в разрезе регулируемых видов деятельности</t>
  </si>
  <si>
    <t>Регулируемый вид деятельности n</t>
  </si>
  <si>
    <t>Приложение 2.3</t>
  </si>
  <si>
    <t>Первоначальная (восстановительная) стоимость на начало периода</t>
  </si>
  <si>
    <t>Здания</t>
  </si>
  <si>
    <t>Сооружения и передаточные устройства</t>
  </si>
  <si>
    <t>Машины и оборудование</t>
  </si>
  <si>
    <t>Транспорт</t>
  </si>
  <si>
    <t>Прочее</t>
  </si>
  <si>
    <t>Ввод основных фондов</t>
  </si>
  <si>
    <t>Выбытие основных фондов</t>
  </si>
  <si>
    <t>Первоначальная (восстановительная) стоимость на конец периода</t>
  </si>
  <si>
    <t>4.5</t>
  </si>
  <si>
    <t>Среднегодовая стоимость</t>
  </si>
  <si>
    <t>5.5</t>
  </si>
  <si>
    <t>Средняя норма амортизационных отчислений</t>
  </si>
  <si>
    <t>6.5</t>
  </si>
  <si>
    <t>Сумма амортизационных отчислений</t>
  </si>
  <si>
    <t>Переоценка на 31.12.XX</t>
  </si>
  <si>
    <t>Приложение 2.4</t>
  </si>
  <si>
    <t>Источники финансирования капитальных вложений</t>
  </si>
  <si>
    <t>Объем капитальных вложений</t>
  </si>
  <si>
    <t>на забор и подъем воды</t>
  </si>
  <si>
    <t>на водоподготовку</t>
  </si>
  <si>
    <t>на транспортировку воды</t>
  </si>
  <si>
    <t>на транспортировку сточных вод</t>
  </si>
  <si>
    <t>на очистку сточных вод</t>
  </si>
  <si>
    <t>на обращение с осадком сточных вод</t>
  </si>
  <si>
    <t>Финансирование капитальных вложений</t>
  </si>
  <si>
    <t>переоценка основных средств</t>
  </si>
  <si>
    <t>Прибыль</t>
  </si>
  <si>
    <t>дополнительные доходы</t>
  </si>
  <si>
    <t>Займы и кредиты</t>
  </si>
  <si>
    <t>Бюджетные средства</t>
  </si>
  <si>
    <t>2.4.1</t>
  </si>
  <si>
    <t>федерального бюджета</t>
  </si>
  <si>
    <t>2.4.2</t>
  </si>
  <si>
    <t>регионального бюджета</t>
  </si>
  <si>
    <t>2.4.3</t>
  </si>
  <si>
    <t>местного бюджета</t>
  </si>
  <si>
    <t>Плата за подключение</t>
  </si>
  <si>
    <t>Учтено при установлении тарифов</t>
  </si>
  <si>
    <t>Введено в эксплуатацию</t>
  </si>
  <si>
    <t>Приложение 3</t>
  </si>
  <si>
    <t>Индексы</t>
  </si>
  <si>
    <t>2-й год</t>
  </si>
  <si>
    <t>3-й год</t>
  </si>
  <si>
    <t>4-й год</t>
  </si>
  <si>
    <t>5-й год</t>
  </si>
  <si>
    <t>Индекс потребительских цен</t>
  </si>
  <si>
    <t>-</t>
  </si>
  <si>
    <t>Индекс цен на электрическую энергию</t>
  </si>
  <si>
    <t>Цена электрической энергии</t>
  </si>
  <si>
    <t>Одноставочный тариф</t>
  </si>
  <si>
    <t>3.1.1.1</t>
  </si>
  <si>
    <t>руб./тыс. кВт-ч</t>
  </si>
  <si>
    <t>3.1.1.2</t>
  </si>
  <si>
    <t>3.1.1.3</t>
  </si>
  <si>
    <t>3.1.1.4</t>
  </si>
  <si>
    <t>3.1.1.5</t>
  </si>
  <si>
    <t>без разбивки по напряжению</t>
  </si>
  <si>
    <t>Двуставочный тариф</t>
  </si>
  <si>
    <t>3.1.2.1</t>
  </si>
  <si>
    <t>Тариф на активную электроэнергию при двухставочном тарифе</t>
  </si>
  <si>
    <t>3.1.2.1.1</t>
  </si>
  <si>
    <t>3.1.2.1.2</t>
  </si>
  <si>
    <t>3.1.2.1.3</t>
  </si>
  <si>
    <t>3.1.2.1.4</t>
  </si>
  <si>
    <t>3.1.2.1.5</t>
  </si>
  <si>
    <t>3.1.2.2</t>
  </si>
  <si>
    <t>Цена на мощность</t>
  </si>
  <si>
    <t>3.1.2.2.1</t>
  </si>
  <si>
    <t>3.1.2.2.2</t>
  </si>
  <si>
    <t>3.1.2.2.3</t>
  </si>
  <si>
    <t>3.1.2.2.4</t>
  </si>
  <si>
    <t>3.1.2.2.5</t>
  </si>
  <si>
    <t>Индекс цен на покупную воду</t>
  </si>
  <si>
    <t>питьевую воду</t>
  </si>
  <si>
    <t>техническую воду</t>
  </si>
  <si>
    <t>горячую воду</t>
  </si>
  <si>
    <t>5</t>
  </si>
  <si>
    <t>Индекс цен на тепловую энергию</t>
  </si>
  <si>
    <t>Цена тепловой энергии</t>
  </si>
  <si>
    <t>6</t>
  </si>
  <si>
    <t>Индекс цен на тепловую мощность</t>
  </si>
  <si>
    <t>Цена тепловой мощности</t>
  </si>
  <si>
    <t>7</t>
  </si>
  <si>
    <t>Индекс цен на теплоноситель</t>
  </si>
  <si>
    <t>Цена на теплоноситель</t>
  </si>
  <si>
    <t>8</t>
  </si>
  <si>
    <t>Индекс цен на топливо</t>
  </si>
  <si>
    <t>вид топлива 1</t>
  </si>
  <si>
    <t>8.n</t>
  </si>
  <si>
    <t>вид топлива n</t>
  </si>
  <si>
    <t>Приложение 4</t>
  </si>
  <si>
    <t>Расчет тарифа методом экономически обоснованных расходов (затрат)</t>
  </si>
  <si>
    <t>1</t>
  </si>
  <si>
    <t>Необходимая валовая выручка</t>
  </si>
  <si>
    <t>Сбытовые расходы</t>
  </si>
  <si>
    <t>Арендная и концессионная плата, лизинговые платежи</t>
  </si>
  <si>
    <t>Налоги и сборы</t>
  </si>
  <si>
    <t>1.8</t>
  </si>
  <si>
    <t>2</t>
  </si>
  <si>
    <t>Недополученные доходы/расходы прошлых периодов</t>
  </si>
  <si>
    <t>Экономически обоснованные расходы, не учтенные органом регулирования тарифов при установлении тарифов на ее товары (работы, услуги) в прошлом периоде</t>
  </si>
  <si>
    <t>Недополученные доходы прошлых периодов регулирования</t>
  </si>
  <si>
    <t>Расходы, связанные с обслуживанием заемных средств и собственных средств, направляемых на покрытие недостатка средств</t>
  </si>
  <si>
    <t>3</t>
  </si>
  <si>
    <t>4</t>
  </si>
  <si>
    <t>руб. куб. м</t>
  </si>
  <si>
    <t>Темп роста тарифа</t>
  </si>
  <si>
    <t>Расходы на оплату работ и услуг, выполняемых сторонними организациями и индивидуальными предпринимателями, связанные с эксплуатацией централизованных систем, либо объектов в составе таких систем</t>
  </si>
  <si>
    <t>Расходы на текущий ремонт централизованных систем водоснабжения и (или) водоотведения либо объектов, входящих в состав таких систем</t>
  </si>
  <si>
    <t>Страхование производственных объектов</t>
  </si>
  <si>
    <t>Амортизация основных средств и нематериальных активов, относимых к объектам централизованной системы водоснабжения и водоотведения</t>
  </si>
  <si>
    <t>По постановлению Правительства Российской Федерации от 03.11.1994 № 1206 *</t>
  </si>
  <si>
    <t>Объем водоснабжения</t>
  </si>
  <si>
    <t>Тариф на водоснабжение</t>
  </si>
  <si>
    <t>Объём реализации всего:</t>
  </si>
  <si>
    <t>Водоснабжение</t>
  </si>
  <si>
    <t>бюджетным потребителям</t>
  </si>
  <si>
    <t>населению</t>
  </si>
  <si>
    <t>прочим потребителям</t>
  </si>
  <si>
    <t>Цеховые расходы, в т.ч.</t>
  </si>
  <si>
    <t xml:space="preserve">расходы на оплату труда </t>
  </si>
  <si>
    <t>отчисления на социальные нужды</t>
  </si>
  <si>
    <t>электроэнергия (отопление, освещение)</t>
  </si>
  <si>
    <t>Цеховые расходы</t>
  </si>
  <si>
    <t>проект организации</t>
  </si>
  <si>
    <t>с 01.01</t>
  </si>
  <si>
    <t>с 01.07</t>
  </si>
  <si>
    <t>НДС</t>
  </si>
  <si>
    <t>Тариф с НДС</t>
  </si>
  <si>
    <t>Себестоимость</t>
  </si>
  <si>
    <t>Объем реализации</t>
  </si>
  <si>
    <t>Себестоимость водоснабжения сторонних</t>
  </si>
  <si>
    <t>НВВ</t>
  </si>
  <si>
    <t>"МУП Решетовское ЖКХ"</t>
  </si>
  <si>
    <t>Директор "МУП Решетовское ЖКХ"                                                                        Куринков П.И.</t>
  </si>
  <si>
    <t>Исп Гиренко 25007</t>
  </si>
  <si>
    <t xml:space="preserve">"МУП Решетовское ЖКХ"                           </t>
  </si>
  <si>
    <t>Диретор "МУП Решетовское ЖКХ"                                                      Куринков П.И.</t>
  </si>
  <si>
    <t>Директор "МУП Решетовское ЖКХ"                                                       Куринков П.И.</t>
  </si>
  <si>
    <t>Директор "МУП Решетовское ЖКХ"                                                             Куринков П.И.</t>
  </si>
  <si>
    <t>м</t>
  </si>
  <si>
    <t>руб</t>
  </si>
  <si>
    <t>шт</t>
  </si>
  <si>
    <t>Суммарные затраты всего</t>
  </si>
  <si>
    <t>трубы, полиэтелен</t>
  </si>
  <si>
    <t>сгоны</t>
  </si>
  <si>
    <t>тройник</t>
  </si>
  <si>
    <t>муфта переход</t>
  </si>
  <si>
    <t>хомут</t>
  </si>
  <si>
    <t>кран</t>
  </si>
  <si>
    <t>Директор "МУП Решетовское ЖКХ"                                                                                                     Куринков П.И.</t>
  </si>
  <si>
    <t>Исп.Гиренко 25007</t>
  </si>
  <si>
    <t>Директор "МУП Решетовское ЖКХ"                                                                      Куринков П.И.</t>
  </si>
  <si>
    <t>Исп Гиренко  25007</t>
  </si>
  <si>
    <t>Директор "МУП Решетовское ЖКХ"                                                                         Куринков П.И.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</si>
</sst>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%"/>
    <numFmt numFmtId="166" formatCode="#,##0.000"/>
    <numFmt numFmtId="167" formatCode="0.000%"/>
    <numFmt numFmtId="168" formatCode="#,##0.0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11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/>
    <xf numFmtId="0" fontId="5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indent="1"/>
    </xf>
    <xf numFmtId="0" fontId="3" fillId="0" borderId="1" xfId="1" applyFont="1" applyBorder="1" applyAlignment="1">
      <alignment horizontal="left" vertical="center" indent="2"/>
    </xf>
    <xf numFmtId="0" fontId="3" fillId="0" borderId="1" xfId="1" applyFont="1" applyBorder="1" applyAlignment="1">
      <alignment horizontal="left" vertical="center" wrapText="1" indent="2"/>
    </xf>
    <xf numFmtId="0" fontId="3" fillId="0" borderId="1" xfId="1" applyFont="1" applyBorder="1" applyAlignment="1">
      <alignment horizontal="left" vertical="center" wrapText="1" indent="1"/>
    </xf>
    <xf numFmtId="0" fontId="3" fillId="0" borderId="1" xfId="1" applyFont="1" applyBorder="1" applyAlignment="1">
      <alignment horizontal="left" vertical="center" indent="3"/>
    </xf>
    <xf numFmtId="0" fontId="5" fillId="0" borderId="0" xfId="1" applyFont="1"/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justify" vertical="center" wrapText="1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indent="1"/>
    </xf>
    <xf numFmtId="0" fontId="5" fillId="0" borderId="1" xfId="1" applyFont="1" applyBorder="1" applyAlignment="1">
      <alignment horizontal="left" vertical="center" indent="2"/>
    </xf>
    <xf numFmtId="0" fontId="5" fillId="0" borderId="1" xfId="1" applyFont="1" applyBorder="1" applyAlignment="1">
      <alignment horizontal="left" vertical="center" wrapText="1" indent="1"/>
    </xf>
    <xf numFmtId="0" fontId="3" fillId="0" borderId="1" xfId="1" applyFont="1" applyBorder="1" applyAlignment="1">
      <alignment horizontal="left" vertical="center" wrapText="1" indent="3"/>
    </xf>
    <xf numFmtId="0" fontId="3" fillId="0" borderId="1" xfId="1" applyFont="1" applyBorder="1" applyAlignment="1">
      <alignment horizontal="justify" vertical="center" wrapText="1"/>
    </xf>
    <xf numFmtId="0" fontId="5" fillId="0" borderId="1" xfId="1" applyFont="1" applyBorder="1" applyAlignment="1">
      <alignment horizontal="justify" wrapText="1"/>
    </xf>
    <xf numFmtId="0" fontId="3" fillId="0" borderId="1" xfId="1" applyFont="1" applyBorder="1" applyAlignment="1">
      <alignment horizontal="justify" wrapText="1"/>
    </xf>
    <xf numFmtId="0" fontId="3" fillId="0" borderId="1" xfId="1" applyFont="1" applyBorder="1" applyAlignment="1">
      <alignment horizontal="left" wrapText="1" indent="1"/>
    </xf>
    <xf numFmtId="0" fontId="3" fillId="0" borderId="1" xfId="1" applyFont="1" applyBorder="1" applyAlignment="1">
      <alignment horizontal="left" wrapText="1" indent="2"/>
    </xf>
    <xf numFmtId="0" fontId="5" fillId="0" borderId="1" xfId="1" applyFont="1" applyBorder="1" applyAlignment="1">
      <alignment horizontal="left" wrapText="1" indent="1"/>
    </xf>
    <xf numFmtId="0" fontId="3" fillId="0" borderId="0" xfId="1" applyFont="1" applyAlignment="1"/>
    <xf numFmtId="0" fontId="6" fillId="0" borderId="0" xfId="1" applyFont="1" applyAlignment="1">
      <alignment horizontal="justify"/>
    </xf>
    <xf numFmtId="0" fontId="2" fillId="0" borderId="0" xfId="1" applyFont="1" applyAlignment="1">
      <alignment horizontal="justify"/>
    </xf>
    <xf numFmtId="0" fontId="3" fillId="0" borderId="2" xfId="1" applyFont="1" applyBorder="1" applyAlignme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left" vertical="center" indent="4"/>
    </xf>
    <xf numFmtId="4" fontId="3" fillId="0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horizontal="left" vertical="center"/>
    </xf>
    <xf numFmtId="10" fontId="3" fillId="0" borderId="1" xfId="2" applyNumberFormat="1" applyFont="1" applyFill="1" applyBorder="1" applyAlignment="1">
      <alignment horizontal="right" vertical="center"/>
    </xf>
    <xf numFmtId="4" fontId="3" fillId="0" borderId="1" xfId="1" applyNumberFormat="1" applyFont="1" applyBorder="1" applyAlignment="1">
      <alignment horizontal="right"/>
    </xf>
    <xf numFmtId="4" fontId="5" fillId="0" borderId="1" xfId="1" applyNumberFormat="1" applyFont="1" applyBorder="1" applyAlignment="1">
      <alignment horizontal="right"/>
    </xf>
    <xf numFmtId="10" fontId="3" fillId="0" borderId="1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left" vertical="top" wrapText="1" indent="2"/>
    </xf>
    <xf numFmtId="0" fontId="5" fillId="0" borderId="1" xfId="1" applyFont="1" applyBorder="1" applyAlignment="1">
      <alignment horizontal="justify" vertical="top" wrapText="1"/>
    </xf>
    <xf numFmtId="0" fontId="5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 indent="1"/>
    </xf>
    <xf numFmtId="0" fontId="3" fillId="0" borderId="1" xfId="1" applyFont="1" applyBorder="1" applyAlignment="1">
      <alignment horizontal="left" vertical="justify" wrapText="1" indent="2"/>
    </xf>
    <xf numFmtId="0" fontId="5" fillId="0" borderId="1" xfId="1" applyFont="1" applyBorder="1" applyAlignment="1">
      <alignment horizontal="left" vertical="top" wrapText="1" indent="1"/>
    </xf>
    <xf numFmtId="0" fontId="3" fillId="0" borderId="1" xfId="1" applyFont="1" applyBorder="1" applyAlignment="1">
      <alignment horizontal="justify" vertical="top"/>
    </xf>
    <xf numFmtId="0" fontId="3" fillId="2" borderId="0" xfId="1" applyFont="1" applyFill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2"/>
    </xf>
    <xf numFmtId="4" fontId="3" fillId="0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vertical="center"/>
    </xf>
    <xf numFmtId="4" fontId="3" fillId="2" borderId="1" xfId="1" applyNumberFormat="1" applyFont="1" applyFill="1" applyBorder="1" applyAlignment="1">
      <alignment horizontal="right" vertical="center"/>
    </xf>
    <xf numFmtId="49" fontId="8" fillId="2" borderId="1" xfId="1" applyNumberFormat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horizontal="left" vertical="center" indent="1"/>
    </xf>
    <xf numFmtId="0" fontId="8" fillId="0" borderId="0" xfId="1" applyFont="1"/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 indent="1"/>
    </xf>
    <xf numFmtId="4" fontId="8" fillId="2" borderId="1" xfId="1" applyNumberFormat="1" applyFont="1" applyFill="1" applyBorder="1" applyAlignment="1">
      <alignment horizontal="right" vertical="center"/>
    </xf>
    <xf numFmtId="0" fontId="8" fillId="2" borderId="0" xfId="1" applyFont="1" applyFill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justify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top" wrapText="1"/>
    </xf>
    <xf numFmtId="4" fontId="5" fillId="2" borderId="1" xfId="1" applyNumberFormat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indent="1"/>
    </xf>
    <xf numFmtId="4" fontId="3" fillId="0" borderId="1" xfId="1" applyNumberFormat="1" applyFont="1" applyBorder="1" applyAlignment="1">
      <alignment vertical="center"/>
    </xf>
    <xf numFmtId="4" fontId="5" fillId="0" borderId="1" xfId="1" applyNumberFormat="1" applyFont="1" applyBorder="1" applyAlignment="1">
      <alignment vertical="center"/>
    </xf>
    <xf numFmtId="10" fontId="3" fillId="0" borderId="1" xfId="2" applyNumberFormat="1" applyFont="1" applyBorder="1" applyAlignment="1">
      <alignment vertical="center"/>
    </xf>
    <xf numFmtId="4" fontId="3" fillId="0" borderId="1" xfId="1" applyNumberFormat="1" applyFont="1" applyFill="1" applyBorder="1" applyAlignment="1">
      <alignment vertical="center"/>
    </xf>
    <xf numFmtId="4" fontId="5" fillId="0" borderId="1" xfId="1" applyNumberFormat="1" applyFont="1" applyFill="1" applyBorder="1" applyAlignment="1">
      <alignment vertical="center"/>
    </xf>
    <xf numFmtId="10" fontId="3" fillId="0" borderId="1" xfId="2" applyNumberFormat="1" applyFont="1" applyFill="1" applyBorder="1" applyAlignment="1">
      <alignment vertical="center"/>
    </xf>
    <xf numFmtId="2" fontId="5" fillId="0" borderId="0" xfId="1" applyNumberFormat="1" applyFont="1"/>
    <xf numFmtId="2" fontId="8" fillId="0" borderId="0" xfId="1" applyNumberFormat="1" applyFont="1"/>
    <xf numFmtId="4" fontId="9" fillId="0" borderId="1" xfId="1" applyNumberFormat="1" applyFont="1" applyFill="1" applyBorder="1" applyAlignment="1">
      <alignment horizontal="right" vertical="center"/>
    </xf>
    <xf numFmtId="10" fontId="10" fillId="0" borderId="1" xfId="2" applyNumberFormat="1" applyFont="1" applyFill="1" applyBorder="1" applyAlignment="1">
      <alignment horizontal="right" vertical="center"/>
    </xf>
    <xf numFmtId="4" fontId="3" fillId="2" borderId="1" xfId="1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vertical="center"/>
    </xf>
    <xf numFmtId="4" fontId="10" fillId="2" borderId="1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164" fontId="3" fillId="0" borderId="0" xfId="1" applyNumberFormat="1" applyFont="1"/>
    <xf numFmtId="165" fontId="3" fillId="0" borderId="0" xfId="2" applyNumberFormat="1" applyFont="1"/>
    <xf numFmtId="0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0" fontId="3" fillId="0" borderId="0" xfId="0" applyFont="1"/>
    <xf numFmtId="166" fontId="5" fillId="0" borderId="1" xfId="1" applyNumberFormat="1" applyFont="1" applyFill="1" applyBorder="1" applyAlignment="1">
      <alignment horizontal="right" vertical="center"/>
    </xf>
    <xf numFmtId="167" fontId="3" fillId="0" borderId="1" xfId="1" applyNumberFormat="1" applyFont="1" applyFill="1" applyBorder="1" applyAlignment="1">
      <alignment horizontal="right" vertical="center"/>
    </xf>
    <xf numFmtId="168" fontId="5" fillId="0" borderId="1" xfId="1" applyNumberFormat="1" applyFont="1" applyFill="1" applyBorder="1" applyAlignment="1">
      <alignment horizontal="right" vertical="center"/>
    </xf>
    <xf numFmtId="168" fontId="3" fillId="0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justify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justify"/>
    </xf>
    <xf numFmtId="0" fontId="2" fillId="0" borderId="0" xfId="1" applyFont="1" applyAlignment="1">
      <alignment horizontal="justify"/>
    </xf>
    <xf numFmtId="0" fontId="6" fillId="0" borderId="0" xfId="1" applyFont="1" applyAlignment="1">
      <alignment horizontal="justify" vertical="top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WS100"/>
  <sheetViews>
    <sheetView view="pageBreakPreview" workbookViewId="0">
      <pane ySplit="14" topLeftCell="A52" activePane="bottomLeft" state="frozenSplit"/>
      <selection pane="bottomLeft" activeCell="W31" sqref="W31"/>
    </sheetView>
  </sheetViews>
  <sheetFormatPr defaultColWidth="0" defaultRowHeight="15"/>
  <cols>
    <col min="1" max="1" width="6.7109375" style="3" customWidth="1"/>
    <col min="2" max="2" width="45.85546875" style="3" customWidth="1"/>
    <col min="3" max="3" width="12.7109375" style="3" customWidth="1"/>
    <col min="4" max="4" width="10.42578125" style="3" customWidth="1"/>
    <col min="5" max="5" width="11.28515625" style="3" customWidth="1"/>
    <col min="6" max="7" width="11.140625" style="3" customWidth="1"/>
    <col min="8" max="8" width="10.28515625" style="3" customWidth="1"/>
    <col min="9" max="9" width="9.5703125" style="3" customWidth="1"/>
    <col min="10" max="10" width="12.5703125" style="3" customWidth="1"/>
    <col min="11" max="11" width="12.42578125" style="3" customWidth="1"/>
    <col min="12" max="36" width="0.85546875" style="3" customWidth="1"/>
    <col min="37" max="37" width="0.42578125" style="3" customWidth="1"/>
    <col min="38" max="257" width="0.85546875" style="3" hidden="1"/>
    <col min="258" max="258" width="6.7109375" style="3" customWidth="1"/>
    <col min="259" max="259" width="48.85546875" style="3" customWidth="1"/>
    <col min="260" max="260" width="13.85546875" style="3" customWidth="1"/>
    <col min="261" max="261" width="10.42578125" style="3" customWidth="1"/>
    <col min="262" max="262" width="11.28515625" style="3" customWidth="1"/>
    <col min="263" max="264" width="11.140625" style="3" customWidth="1"/>
    <col min="265" max="265" width="10.28515625" style="3" customWidth="1"/>
    <col min="266" max="266" width="9.5703125" style="3" customWidth="1"/>
    <col min="267" max="267" width="12.42578125" style="3" customWidth="1"/>
    <col min="268" max="292" width="0.85546875" style="3" customWidth="1"/>
    <col min="293" max="293" width="0.42578125" style="3" customWidth="1"/>
    <col min="294" max="513" width="0.85546875" style="3" hidden="1"/>
    <col min="514" max="514" width="6.7109375" style="3" customWidth="1"/>
    <col min="515" max="515" width="48.85546875" style="3" customWidth="1"/>
    <col min="516" max="516" width="13.85546875" style="3" customWidth="1"/>
    <col min="517" max="517" width="10.42578125" style="3" customWidth="1"/>
    <col min="518" max="518" width="11.28515625" style="3" customWidth="1"/>
    <col min="519" max="520" width="11.140625" style="3" customWidth="1"/>
    <col min="521" max="521" width="10.28515625" style="3" customWidth="1"/>
    <col min="522" max="522" width="9.5703125" style="3" customWidth="1"/>
    <col min="523" max="523" width="12.42578125" style="3" customWidth="1"/>
    <col min="524" max="548" width="0.85546875" style="3" customWidth="1"/>
    <col min="549" max="549" width="0.42578125" style="3" customWidth="1"/>
    <col min="550" max="769" width="0.85546875" style="3" hidden="1"/>
    <col min="770" max="770" width="6.7109375" style="3" customWidth="1"/>
    <col min="771" max="771" width="48.85546875" style="3" customWidth="1"/>
    <col min="772" max="772" width="13.85546875" style="3" customWidth="1"/>
    <col min="773" max="773" width="10.42578125" style="3" customWidth="1"/>
    <col min="774" max="774" width="11.28515625" style="3" customWidth="1"/>
    <col min="775" max="776" width="11.140625" style="3" customWidth="1"/>
    <col min="777" max="777" width="10.28515625" style="3" customWidth="1"/>
    <col min="778" max="778" width="9.5703125" style="3" customWidth="1"/>
    <col min="779" max="779" width="12.42578125" style="3" customWidth="1"/>
    <col min="780" max="804" width="0.85546875" style="3" customWidth="1"/>
    <col min="805" max="805" width="0.42578125" style="3" customWidth="1"/>
    <col min="806" max="1025" width="0.85546875" style="3" hidden="1"/>
    <col min="1026" max="1026" width="6.7109375" style="3" customWidth="1"/>
    <col min="1027" max="1027" width="48.85546875" style="3" customWidth="1"/>
    <col min="1028" max="1028" width="13.85546875" style="3" customWidth="1"/>
    <col min="1029" max="1029" width="10.42578125" style="3" customWidth="1"/>
    <col min="1030" max="1030" width="11.28515625" style="3" customWidth="1"/>
    <col min="1031" max="1032" width="11.140625" style="3" customWidth="1"/>
    <col min="1033" max="1033" width="10.28515625" style="3" customWidth="1"/>
    <col min="1034" max="1034" width="9.5703125" style="3" customWidth="1"/>
    <col min="1035" max="1035" width="12.42578125" style="3" customWidth="1"/>
    <col min="1036" max="1060" width="0.85546875" style="3" customWidth="1"/>
    <col min="1061" max="1061" width="0.42578125" style="3" customWidth="1"/>
    <col min="1062" max="1281" width="0.85546875" style="3" hidden="1"/>
    <col min="1282" max="1282" width="6.7109375" style="3" customWidth="1"/>
    <col min="1283" max="1283" width="48.85546875" style="3" customWidth="1"/>
    <col min="1284" max="1284" width="13.85546875" style="3" customWidth="1"/>
    <col min="1285" max="1285" width="10.42578125" style="3" customWidth="1"/>
    <col min="1286" max="1286" width="11.28515625" style="3" customWidth="1"/>
    <col min="1287" max="1288" width="11.140625" style="3" customWidth="1"/>
    <col min="1289" max="1289" width="10.28515625" style="3" customWidth="1"/>
    <col min="1290" max="1290" width="9.5703125" style="3" customWidth="1"/>
    <col min="1291" max="1291" width="12.42578125" style="3" customWidth="1"/>
    <col min="1292" max="1316" width="0.85546875" style="3" customWidth="1"/>
    <col min="1317" max="1317" width="0.42578125" style="3" customWidth="1"/>
    <col min="1318" max="1537" width="0.85546875" style="3" hidden="1"/>
    <col min="1538" max="1538" width="6.7109375" style="3" customWidth="1"/>
    <col min="1539" max="1539" width="48.85546875" style="3" customWidth="1"/>
    <col min="1540" max="1540" width="13.85546875" style="3" customWidth="1"/>
    <col min="1541" max="1541" width="10.42578125" style="3" customWidth="1"/>
    <col min="1542" max="1542" width="11.28515625" style="3" customWidth="1"/>
    <col min="1543" max="1544" width="11.140625" style="3" customWidth="1"/>
    <col min="1545" max="1545" width="10.28515625" style="3" customWidth="1"/>
    <col min="1546" max="1546" width="9.5703125" style="3" customWidth="1"/>
    <col min="1547" max="1547" width="12.42578125" style="3" customWidth="1"/>
    <col min="1548" max="1572" width="0.85546875" style="3" customWidth="1"/>
    <col min="1573" max="1573" width="0.42578125" style="3" customWidth="1"/>
    <col min="1574" max="1793" width="0.85546875" style="3" hidden="1"/>
    <col min="1794" max="1794" width="6.7109375" style="3" customWidth="1"/>
    <col min="1795" max="1795" width="48.85546875" style="3" customWidth="1"/>
    <col min="1796" max="1796" width="13.85546875" style="3" customWidth="1"/>
    <col min="1797" max="1797" width="10.42578125" style="3" customWidth="1"/>
    <col min="1798" max="1798" width="11.28515625" style="3" customWidth="1"/>
    <col min="1799" max="1800" width="11.140625" style="3" customWidth="1"/>
    <col min="1801" max="1801" width="10.28515625" style="3" customWidth="1"/>
    <col min="1802" max="1802" width="9.5703125" style="3" customWidth="1"/>
    <col min="1803" max="1803" width="12.42578125" style="3" customWidth="1"/>
    <col min="1804" max="1828" width="0.85546875" style="3" customWidth="1"/>
    <col min="1829" max="1829" width="0.42578125" style="3" customWidth="1"/>
    <col min="1830" max="2049" width="0.85546875" style="3" hidden="1"/>
    <col min="2050" max="2050" width="6.7109375" style="3" customWidth="1"/>
    <col min="2051" max="2051" width="48.85546875" style="3" customWidth="1"/>
    <col min="2052" max="2052" width="13.85546875" style="3" customWidth="1"/>
    <col min="2053" max="2053" width="10.42578125" style="3" customWidth="1"/>
    <col min="2054" max="2054" width="11.28515625" style="3" customWidth="1"/>
    <col min="2055" max="2056" width="11.140625" style="3" customWidth="1"/>
    <col min="2057" max="2057" width="10.28515625" style="3" customWidth="1"/>
    <col min="2058" max="2058" width="9.5703125" style="3" customWidth="1"/>
    <col min="2059" max="2059" width="12.42578125" style="3" customWidth="1"/>
    <col min="2060" max="2084" width="0.85546875" style="3" customWidth="1"/>
    <col min="2085" max="2085" width="0.42578125" style="3" customWidth="1"/>
    <col min="2086" max="2305" width="0.85546875" style="3" hidden="1"/>
    <col min="2306" max="2306" width="6.7109375" style="3" customWidth="1"/>
    <col min="2307" max="2307" width="48.85546875" style="3" customWidth="1"/>
    <col min="2308" max="2308" width="13.85546875" style="3" customWidth="1"/>
    <col min="2309" max="2309" width="10.42578125" style="3" customWidth="1"/>
    <col min="2310" max="2310" width="11.28515625" style="3" customWidth="1"/>
    <col min="2311" max="2312" width="11.140625" style="3" customWidth="1"/>
    <col min="2313" max="2313" width="10.28515625" style="3" customWidth="1"/>
    <col min="2314" max="2314" width="9.5703125" style="3" customWidth="1"/>
    <col min="2315" max="2315" width="12.42578125" style="3" customWidth="1"/>
    <col min="2316" max="2340" width="0.85546875" style="3" customWidth="1"/>
    <col min="2341" max="2341" width="0.42578125" style="3" customWidth="1"/>
    <col min="2342" max="2561" width="0.85546875" style="3" hidden="1"/>
    <col min="2562" max="2562" width="6.7109375" style="3" customWidth="1"/>
    <col min="2563" max="2563" width="48.85546875" style="3" customWidth="1"/>
    <col min="2564" max="2564" width="13.85546875" style="3" customWidth="1"/>
    <col min="2565" max="2565" width="10.42578125" style="3" customWidth="1"/>
    <col min="2566" max="2566" width="11.28515625" style="3" customWidth="1"/>
    <col min="2567" max="2568" width="11.140625" style="3" customWidth="1"/>
    <col min="2569" max="2569" width="10.28515625" style="3" customWidth="1"/>
    <col min="2570" max="2570" width="9.5703125" style="3" customWidth="1"/>
    <col min="2571" max="2571" width="12.42578125" style="3" customWidth="1"/>
    <col min="2572" max="2596" width="0.85546875" style="3" customWidth="1"/>
    <col min="2597" max="2597" width="0.42578125" style="3" customWidth="1"/>
    <col min="2598" max="2817" width="0.85546875" style="3" hidden="1"/>
    <col min="2818" max="2818" width="6.7109375" style="3" customWidth="1"/>
    <col min="2819" max="2819" width="48.85546875" style="3" customWidth="1"/>
    <col min="2820" max="2820" width="13.85546875" style="3" customWidth="1"/>
    <col min="2821" max="2821" width="10.42578125" style="3" customWidth="1"/>
    <col min="2822" max="2822" width="11.28515625" style="3" customWidth="1"/>
    <col min="2823" max="2824" width="11.140625" style="3" customWidth="1"/>
    <col min="2825" max="2825" width="10.28515625" style="3" customWidth="1"/>
    <col min="2826" max="2826" width="9.5703125" style="3" customWidth="1"/>
    <col min="2827" max="2827" width="12.42578125" style="3" customWidth="1"/>
    <col min="2828" max="2852" width="0.85546875" style="3" customWidth="1"/>
    <col min="2853" max="2853" width="0.42578125" style="3" customWidth="1"/>
    <col min="2854" max="3073" width="0.85546875" style="3" hidden="1"/>
    <col min="3074" max="3074" width="6.7109375" style="3" customWidth="1"/>
    <col min="3075" max="3075" width="48.85546875" style="3" customWidth="1"/>
    <col min="3076" max="3076" width="13.85546875" style="3" customWidth="1"/>
    <col min="3077" max="3077" width="10.42578125" style="3" customWidth="1"/>
    <col min="3078" max="3078" width="11.28515625" style="3" customWidth="1"/>
    <col min="3079" max="3080" width="11.140625" style="3" customWidth="1"/>
    <col min="3081" max="3081" width="10.28515625" style="3" customWidth="1"/>
    <col min="3082" max="3082" width="9.5703125" style="3" customWidth="1"/>
    <col min="3083" max="3083" width="12.42578125" style="3" customWidth="1"/>
    <col min="3084" max="3108" width="0.85546875" style="3" customWidth="1"/>
    <col min="3109" max="3109" width="0.42578125" style="3" customWidth="1"/>
    <col min="3110" max="3329" width="0.85546875" style="3" hidden="1"/>
    <col min="3330" max="3330" width="6.7109375" style="3" customWidth="1"/>
    <col min="3331" max="3331" width="48.85546875" style="3" customWidth="1"/>
    <col min="3332" max="3332" width="13.85546875" style="3" customWidth="1"/>
    <col min="3333" max="3333" width="10.42578125" style="3" customWidth="1"/>
    <col min="3334" max="3334" width="11.28515625" style="3" customWidth="1"/>
    <col min="3335" max="3336" width="11.140625" style="3" customWidth="1"/>
    <col min="3337" max="3337" width="10.28515625" style="3" customWidth="1"/>
    <col min="3338" max="3338" width="9.5703125" style="3" customWidth="1"/>
    <col min="3339" max="3339" width="12.42578125" style="3" customWidth="1"/>
    <col min="3340" max="3364" width="0.85546875" style="3" customWidth="1"/>
    <col min="3365" max="3365" width="0.42578125" style="3" customWidth="1"/>
    <col min="3366" max="3585" width="0.85546875" style="3" hidden="1"/>
    <col min="3586" max="3586" width="6.7109375" style="3" customWidth="1"/>
    <col min="3587" max="3587" width="48.85546875" style="3" customWidth="1"/>
    <col min="3588" max="3588" width="13.85546875" style="3" customWidth="1"/>
    <col min="3589" max="3589" width="10.42578125" style="3" customWidth="1"/>
    <col min="3590" max="3590" width="11.28515625" style="3" customWidth="1"/>
    <col min="3591" max="3592" width="11.140625" style="3" customWidth="1"/>
    <col min="3593" max="3593" width="10.28515625" style="3" customWidth="1"/>
    <col min="3594" max="3594" width="9.5703125" style="3" customWidth="1"/>
    <col min="3595" max="3595" width="12.42578125" style="3" customWidth="1"/>
    <col min="3596" max="3620" width="0.85546875" style="3" customWidth="1"/>
    <col min="3621" max="3621" width="0.42578125" style="3" customWidth="1"/>
    <col min="3622" max="3841" width="0.85546875" style="3" hidden="1"/>
    <col min="3842" max="3842" width="6.7109375" style="3" customWidth="1"/>
    <col min="3843" max="3843" width="48.85546875" style="3" customWidth="1"/>
    <col min="3844" max="3844" width="13.85546875" style="3" customWidth="1"/>
    <col min="3845" max="3845" width="10.42578125" style="3" customWidth="1"/>
    <col min="3846" max="3846" width="11.28515625" style="3" customWidth="1"/>
    <col min="3847" max="3848" width="11.140625" style="3" customWidth="1"/>
    <col min="3849" max="3849" width="10.28515625" style="3" customWidth="1"/>
    <col min="3850" max="3850" width="9.5703125" style="3" customWidth="1"/>
    <col min="3851" max="3851" width="12.42578125" style="3" customWidth="1"/>
    <col min="3852" max="3876" width="0.85546875" style="3" customWidth="1"/>
    <col min="3877" max="3877" width="0.42578125" style="3" customWidth="1"/>
    <col min="3878" max="4097" width="0.85546875" style="3" hidden="1"/>
    <col min="4098" max="4098" width="6.7109375" style="3" customWidth="1"/>
    <col min="4099" max="4099" width="48.85546875" style="3" customWidth="1"/>
    <col min="4100" max="4100" width="13.85546875" style="3" customWidth="1"/>
    <col min="4101" max="4101" width="10.42578125" style="3" customWidth="1"/>
    <col min="4102" max="4102" width="11.28515625" style="3" customWidth="1"/>
    <col min="4103" max="4104" width="11.140625" style="3" customWidth="1"/>
    <col min="4105" max="4105" width="10.28515625" style="3" customWidth="1"/>
    <col min="4106" max="4106" width="9.5703125" style="3" customWidth="1"/>
    <col min="4107" max="4107" width="12.42578125" style="3" customWidth="1"/>
    <col min="4108" max="4132" width="0.85546875" style="3" customWidth="1"/>
    <col min="4133" max="4133" width="0.42578125" style="3" customWidth="1"/>
    <col min="4134" max="4353" width="0.85546875" style="3" hidden="1"/>
    <col min="4354" max="4354" width="6.7109375" style="3" customWidth="1"/>
    <col min="4355" max="4355" width="48.85546875" style="3" customWidth="1"/>
    <col min="4356" max="4356" width="13.85546875" style="3" customWidth="1"/>
    <col min="4357" max="4357" width="10.42578125" style="3" customWidth="1"/>
    <col min="4358" max="4358" width="11.28515625" style="3" customWidth="1"/>
    <col min="4359" max="4360" width="11.140625" style="3" customWidth="1"/>
    <col min="4361" max="4361" width="10.28515625" style="3" customWidth="1"/>
    <col min="4362" max="4362" width="9.5703125" style="3" customWidth="1"/>
    <col min="4363" max="4363" width="12.42578125" style="3" customWidth="1"/>
    <col min="4364" max="4388" width="0.85546875" style="3" customWidth="1"/>
    <col min="4389" max="4389" width="0.42578125" style="3" customWidth="1"/>
    <col min="4390" max="4609" width="0.85546875" style="3" hidden="1"/>
    <col min="4610" max="4610" width="6.7109375" style="3" customWidth="1"/>
    <col min="4611" max="4611" width="48.85546875" style="3" customWidth="1"/>
    <col min="4612" max="4612" width="13.85546875" style="3" customWidth="1"/>
    <col min="4613" max="4613" width="10.42578125" style="3" customWidth="1"/>
    <col min="4614" max="4614" width="11.28515625" style="3" customWidth="1"/>
    <col min="4615" max="4616" width="11.140625" style="3" customWidth="1"/>
    <col min="4617" max="4617" width="10.28515625" style="3" customWidth="1"/>
    <col min="4618" max="4618" width="9.5703125" style="3" customWidth="1"/>
    <col min="4619" max="4619" width="12.42578125" style="3" customWidth="1"/>
    <col min="4620" max="4644" width="0.85546875" style="3" customWidth="1"/>
    <col min="4645" max="4645" width="0.42578125" style="3" customWidth="1"/>
    <col min="4646" max="4865" width="0.85546875" style="3" hidden="1"/>
    <col min="4866" max="4866" width="6.7109375" style="3" customWidth="1"/>
    <col min="4867" max="4867" width="48.85546875" style="3" customWidth="1"/>
    <col min="4868" max="4868" width="13.85546875" style="3" customWidth="1"/>
    <col min="4869" max="4869" width="10.42578125" style="3" customWidth="1"/>
    <col min="4870" max="4870" width="11.28515625" style="3" customWidth="1"/>
    <col min="4871" max="4872" width="11.140625" style="3" customWidth="1"/>
    <col min="4873" max="4873" width="10.28515625" style="3" customWidth="1"/>
    <col min="4874" max="4874" width="9.5703125" style="3" customWidth="1"/>
    <col min="4875" max="4875" width="12.42578125" style="3" customWidth="1"/>
    <col min="4876" max="4900" width="0.85546875" style="3" customWidth="1"/>
    <col min="4901" max="4901" width="0.42578125" style="3" customWidth="1"/>
    <col min="4902" max="5121" width="0.85546875" style="3" hidden="1"/>
    <col min="5122" max="5122" width="6.7109375" style="3" customWidth="1"/>
    <col min="5123" max="5123" width="48.85546875" style="3" customWidth="1"/>
    <col min="5124" max="5124" width="13.85546875" style="3" customWidth="1"/>
    <col min="5125" max="5125" width="10.42578125" style="3" customWidth="1"/>
    <col min="5126" max="5126" width="11.28515625" style="3" customWidth="1"/>
    <col min="5127" max="5128" width="11.140625" style="3" customWidth="1"/>
    <col min="5129" max="5129" width="10.28515625" style="3" customWidth="1"/>
    <col min="5130" max="5130" width="9.5703125" style="3" customWidth="1"/>
    <col min="5131" max="5131" width="12.42578125" style="3" customWidth="1"/>
    <col min="5132" max="5156" width="0.85546875" style="3" customWidth="1"/>
    <col min="5157" max="5157" width="0.42578125" style="3" customWidth="1"/>
    <col min="5158" max="5377" width="0.85546875" style="3" hidden="1"/>
    <col min="5378" max="5378" width="6.7109375" style="3" customWidth="1"/>
    <col min="5379" max="5379" width="48.85546875" style="3" customWidth="1"/>
    <col min="5380" max="5380" width="13.85546875" style="3" customWidth="1"/>
    <col min="5381" max="5381" width="10.42578125" style="3" customWidth="1"/>
    <col min="5382" max="5382" width="11.28515625" style="3" customWidth="1"/>
    <col min="5383" max="5384" width="11.140625" style="3" customWidth="1"/>
    <col min="5385" max="5385" width="10.28515625" style="3" customWidth="1"/>
    <col min="5386" max="5386" width="9.5703125" style="3" customWidth="1"/>
    <col min="5387" max="5387" width="12.42578125" style="3" customWidth="1"/>
    <col min="5388" max="5412" width="0.85546875" style="3" customWidth="1"/>
    <col min="5413" max="5413" width="0.42578125" style="3" customWidth="1"/>
    <col min="5414" max="5633" width="0.85546875" style="3" hidden="1"/>
    <col min="5634" max="5634" width="6.7109375" style="3" customWidth="1"/>
    <col min="5635" max="5635" width="48.85546875" style="3" customWidth="1"/>
    <col min="5636" max="5636" width="13.85546875" style="3" customWidth="1"/>
    <col min="5637" max="5637" width="10.42578125" style="3" customWidth="1"/>
    <col min="5638" max="5638" width="11.28515625" style="3" customWidth="1"/>
    <col min="5639" max="5640" width="11.140625" style="3" customWidth="1"/>
    <col min="5641" max="5641" width="10.28515625" style="3" customWidth="1"/>
    <col min="5642" max="5642" width="9.5703125" style="3" customWidth="1"/>
    <col min="5643" max="5643" width="12.42578125" style="3" customWidth="1"/>
    <col min="5644" max="5668" width="0.85546875" style="3" customWidth="1"/>
    <col min="5669" max="5669" width="0.42578125" style="3" customWidth="1"/>
    <col min="5670" max="5889" width="0.85546875" style="3" hidden="1"/>
    <col min="5890" max="5890" width="6.7109375" style="3" customWidth="1"/>
    <col min="5891" max="5891" width="48.85546875" style="3" customWidth="1"/>
    <col min="5892" max="5892" width="13.85546875" style="3" customWidth="1"/>
    <col min="5893" max="5893" width="10.42578125" style="3" customWidth="1"/>
    <col min="5894" max="5894" width="11.28515625" style="3" customWidth="1"/>
    <col min="5895" max="5896" width="11.140625" style="3" customWidth="1"/>
    <col min="5897" max="5897" width="10.28515625" style="3" customWidth="1"/>
    <col min="5898" max="5898" width="9.5703125" style="3" customWidth="1"/>
    <col min="5899" max="5899" width="12.42578125" style="3" customWidth="1"/>
    <col min="5900" max="5924" width="0.85546875" style="3" customWidth="1"/>
    <col min="5925" max="5925" width="0.42578125" style="3" customWidth="1"/>
    <col min="5926" max="6145" width="0.85546875" style="3" hidden="1"/>
    <col min="6146" max="6146" width="6.7109375" style="3" customWidth="1"/>
    <col min="6147" max="6147" width="48.85546875" style="3" customWidth="1"/>
    <col min="6148" max="6148" width="13.85546875" style="3" customWidth="1"/>
    <col min="6149" max="6149" width="10.42578125" style="3" customWidth="1"/>
    <col min="6150" max="6150" width="11.28515625" style="3" customWidth="1"/>
    <col min="6151" max="6152" width="11.140625" style="3" customWidth="1"/>
    <col min="6153" max="6153" width="10.28515625" style="3" customWidth="1"/>
    <col min="6154" max="6154" width="9.5703125" style="3" customWidth="1"/>
    <col min="6155" max="6155" width="12.42578125" style="3" customWidth="1"/>
    <col min="6156" max="6180" width="0.85546875" style="3" customWidth="1"/>
    <col min="6181" max="6181" width="0.42578125" style="3" customWidth="1"/>
    <col min="6182" max="6401" width="0.85546875" style="3" hidden="1"/>
    <col min="6402" max="6402" width="6.7109375" style="3" customWidth="1"/>
    <col min="6403" max="6403" width="48.85546875" style="3" customWidth="1"/>
    <col min="6404" max="6404" width="13.85546875" style="3" customWidth="1"/>
    <col min="6405" max="6405" width="10.42578125" style="3" customWidth="1"/>
    <col min="6406" max="6406" width="11.28515625" style="3" customWidth="1"/>
    <col min="6407" max="6408" width="11.140625" style="3" customWidth="1"/>
    <col min="6409" max="6409" width="10.28515625" style="3" customWidth="1"/>
    <col min="6410" max="6410" width="9.5703125" style="3" customWidth="1"/>
    <col min="6411" max="6411" width="12.42578125" style="3" customWidth="1"/>
    <col min="6412" max="6436" width="0.85546875" style="3" customWidth="1"/>
    <col min="6437" max="6437" width="0.42578125" style="3" customWidth="1"/>
    <col min="6438" max="6657" width="0.85546875" style="3" hidden="1"/>
    <col min="6658" max="6658" width="6.7109375" style="3" customWidth="1"/>
    <col min="6659" max="6659" width="48.85546875" style="3" customWidth="1"/>
    <col min="6660" max="6660" width="13.85546875" style="3" customWidth="1"/>
    <col min="6661" max="6661" width="10.42578125" style="3" customWidth="1"/>
    <col min="6662" max="6662" width="11.28515625" style="3" customWidth="1"/>
    <col min="6663" max="6664" width="11.140625" style="3" customWidth="1"/>
    <col min="6665" max="6665" width="10.28515625" style="3" customWidth="1"/>
    <col min="6666" max="6666" width="9.5703125" style="3" customWidth="1"/>
    <col min="6667" max="6667" width="12.42578125" style="3" customWidth="1"/>
    <col min="6668" max="6692" width="0.85546875" style="3" customWidth="1"/>
    <col min="6693" max="6693" width="0.42578125" style="3" customWidth="1"/>
    <col min="6694" max="6913" width="0.85546875" style="3" hidden="1"/>
    <col min="6914" max="6914" width="6.7109375" style="3" customWidth="1"/>
    <col min="6915" max="6915" width="48.85546875" style="3" customWidth="1"/>
    <col min="6916" max="6916" width="13.85546875" style="3" customWidth="1"/>
    <col min="6917" max="6917" width="10.42578125" style="3" customWidth="1"/>
    <col min="6918" max="6918" width="11.28515625" style="3" customWidth="1"/>
    <col min="6919" max="6920" width="11.140625" style="3" customWidth="1"/>
    <col min="6921" max="6921" width="10.28515625" style="3" customWidth="1"/>
    <col min="6922" max="6922" width="9.5703125" style="3" customWidth="1"/>
    <col min="6923" max="6923" width="12.42578125" style="3" customWidth="1"/>
    <col min="6924" max="6948" width="0.85546875" style="3" customWidth="1"/>
    <col min="6949" max="6949" width="0.42578125" style="3" customWidth="1"/>
    <col min="6950" max="7169" width="0.85546875" style="3" hidden="1"/>
    <col min="7170" max="7170" width="6.7109375" style="3" customWidth="1"/>
    <col min="7171" max="7171" width="48.85546875" style="3" customWidth="1"/>
    <col min="7172" max="7172" width="13.85546875" style="3" customWidth="1"/>
    <col min="7173" max="7173" width="10.42578125" style="3" customWidth="1"/>
    <col min="7174" max="7174" width="11.28515625" style="3" customWidth="1"/>
    <col min="7175" max="7176" width="11.140625" style="3" customWidth="1"/>
    <col min="7177" max="7177" width="10.28515625" style="3" customWidth="1"/>
    <col min="7178" max="7178" width="9.5703125" style="3" customWidth="1"/>
    <col min="7179" max="7179" width="12.42578125" style="3" customWidth="1"/>
    <col min="7180" max="7204" width="0.85546875" style="3" customWidth="1"/>
    <col min="7205" max="7205" width="0.42578125" style="3" customWidth="1"/>
    <col min="7206" max="7425" width="0.85546875" style="3" hidden="1"/>
    <col min="7426" max="7426" width="6.7109375" style="3" customWidth="1"/>
    <col min="7427" max="7427" width="48.85546875" style="3" customWidth="1"/>
    <col min="7428" max="7428" width="13.85546875" style="3" customWidth="1"/>
    <col min="7429" max="7429" width="10.42578125" style="3" customWidth="1"/>
    <col min="7430" max="7430" width="11.28515625" style="3" customWidth="1"/>
    <col min="7431" max="7432" width="11.140625" style="3" customWidth="1"/>
    <col min="7433" max="7433" width="10.28515625" style="3" customWidth="1"/>
    <col min="7434" max="7434" width="9.5703125" style="3" customWidth="1"/>
    <col min="7435" max="7435" width="12.42578125" style="3" customWidth="1"/>
    <col min="7436" max="7460" width="0.85546875" style="3" customWidth="1"/>
    <col min="7461" max="7461" width="0.42578125" style="3" customWidth="1"/>
    <col min="7462" max="7681" width="0.85546875" style="3" hidden="1"/>
    <col min="7682" max="7682" width="6.7109375" style="3" customWidth="1"/>
    <col min="7683" max="7683" width="48.85546875" style="3" customWidth="1"/>
    <col min="7684" max="7684" width="13.85546875" style="3" customWidth="1"/>
    <col min="7685" max="7685" width="10.42578125" style="3" customWidth="1"/>
    <col min="7686" max="7686" width="11.28515625" style="3" customWidth="1"/>
    <col min="7687" max="7688" width="11.140625" style="3" customWidth="1"/>
    <col min="7689" max="7689" width="10.28515625" style="3" customWidth="1"/>
    <col min="7690" max="7690" width="9.5703125" style="3" customWidth="1"/>
    <col min="7691" max="7691" width="12.42578125" style="3" customWidth="1"/>
    <col min="7692" max="7716" width="0.85546875" style="3" customWidth="1"/>
    <col min="7717" max="7717" width="0.42578125" style="3" customWidth="1"/>
    <col min="7718" max="7937" width="0.85546875" style="3" hidden="1"/>
    <col min="7938" max="7938" width="6.7109375" style="3" customWidth="1"/>
    <col min="7939" max="7939" width="48.85546875" style="3" customWidth="1"/>
    <col min="7940" max="7940" width="13.85546875" style="3" customWidth="1"/>
    <col min="7941" max="7941" width="10.42578125" style="3" customWidth="1"/>
    <col min="7942" max="7942" width="11.28515625" style="3" customWidth="1"/>
    <col min="7943" max="7944" width="11.140625" style="3" customWidth="1"/>
    <col min="7945" max="7945" width="10.28515625" style="3" customWidth="1"/>
    <col min="7946" max="7946" width="9.5703125" style="3" customWidth="1"/>
    <col min="7947" max="7947" width="12.42578125" style="3" customWidth="1"/>
    <col min="7948" max="7972" width="0.85546875" style="3" customWidth="1"/>
    <col min="7973" max="7973" width="0.42578125" style="3" customWidth="1"/>
    <col min="7974" max="8193" width="0.85546875" style="3" hidden="1"/>
    <col min="8194" max="8194" width="6.7109375" style="3" customWidth="1"/>
    <col min="8195" max="8195" width="48.85546875" style="3" customWidth="1"/>
    <col min="8196" max="8196" width="13.85546875" style="3" customWidth="1"/>
    <col min="8197" max="8197" width="10.42578125" style="3" customWidth="1"/>
    <col min="8198" max="8198" width="11.28515625" style="3" customWidth="1"/>
    <col min="8199" max="8200" width="11.140625" style="3" customWidth="1"/>
    <col min="8201" max="8201" width="10.28515625" style="3" customWidth="1"/>
    <col min="8202" max="8202" width="9.5703125" style="3" customWidth="1"/>
    <col min="8203" max="8203" width="12.42578125" style="3" customWidth="1"/>
    <col min="8204" max="8228" width="0.85546875" style="3" customWidth="1"/>
    <col min="8229" max="8229" width="0.42578125" style="3" customWidth="1"/>
    <col min="8230" max="8449" width="0.85546875" style="3" hidden="1"/>
    <col min="8450" max="8450" width="6.7109375" style="3" customWidth="1"/>
    <col min="8451" max="8451" width="48.85546875" style="3" customWidth="1"/>
    <col min="8452" max="8452" width="13.85546875" style="3" customWidth="1"/>
    <col min="8453" max="8453" width="10.42578125" style="3" customWidth="1"/>
    <col min="8454" max="8454" width="11.28515625" style="3" customWidth="1"/>
    <col min="8455" max="8456" width="11.140625" style="3" customWidth="1"/>
    <col min="8457" max="8457" width="10.28515625" style="3" customWidth="1"/>
    <col min="8458" max="8458" width="9.5703125" style="3" customWidth="1"/>
    <col min="8459" max="8459" width="12.42578125" style="3" customWidth="1"/>
    <col min="8460" max="8484" width="0.85546875" style="3" customWidth="1"/>
    <col min="8485" max="8485" width="0.42578125" style="3" customWidth="1"/>
    <col min="8486" max="8705" width="0.85546875" style="3" hidden="1"/>
    <col min="8706" max="8706" width="6.7109375" style="3" customWidth="1"/>
    <col min="8707" max="8707" width="48.85546875" style="3" customWidth="1"/>
    <col min="8708" max="8708" width="13.85546875" style="3" customWidth="1"/>
    <col min="8709" max="8709" width="10.42578125" style="3" customWidth="1"/>
    <col min="8710" max="8710" width="11.28515625" style="3" customWidth="1"/>
    <col min="8711" max="8712" width="11.140625" style="3" customWidth="1"/>
    <col min="8713" max="8713" width="10.28515625" style="3" customWidth="1"/>
    <col min="8714" max="8714" width="9.5703125" style="3" customWidth="1"/>
    <col min="8715" max="8715" width="12.42578125" style="3" customWidth="1"/>
    <col min="8716" max="8740" width="0.85546875" style="3" customWidth="1"/>
    <col min="8741" max="8741" width="0.42578125" style="3" customWidth="1"/>
    <col min="8742" max="8961" width="0.85546875" style="3" hidden="1"/>
    <col min="8962" max="8962" width="6.7109375" style="3" customWidth="1"/>
    <col min="8963" max="8963" width="48.85546875" style="3" customWidth="1"/>
    <col min="8964" max="8964" width="13.85546875" style="3" customWidth="1"/>
    <col min="8965" max="8965" width="10.42578125" style="3" customWidth="1"/>
    <col min="8966" max="8966" width="11.28515625" style="3" customWidth="1"/>
    <col min="8967" max="8968" width="11.140625" style="3" customWidth="1"/>
    <col min="8969" max="8969" width="10.28515625" style="3" customWidth="1"/>
    <col min="8970" max="8970" width="9.5703125" style="3" customWidth="1"/>
    <col min="8971" max="8971" width="12.42578125" style="3" customWidth="1"/>
    <col min="8972" max="8996" width="0.85546875" style="3" customWidth="1"/>
    <col min="8997" max="8997" width="0.42578125" style="3" customWidth="1"/>
    <col min="8998" max="9217" width="0.85546875" style="3" hidden="1"/>
    <col min="9218" max="9218" width="6.7109375" style="3" customWidth="1"/>
    <col min="9219" max="9219" width="48.85546875" style="3" customWidth="1"/>
    <col min="9220" max="9220" width="13.85546875" style="3" customWidth="1"/>
    <col min="9221" max="9221" width="10.42578125" style="3" customWidth="1"/>
    <col min="9222" max="9222" width="11.28515625" style="3" customWidth="1"/>
    <col min="9223" max="9224" width="11.140625" style="3" customWidth="1"/>
    <col min="9225" max="9225" width="10.28515625" style="3" customWidth="1"/>
    <col min="9226" max="9226" width="9.5703125" style="3" customWidth="1"/>
    <col min="9227" max="9227" width="12.42578125" style="3" customWidth="1"/>
    <col min="9228" max="9252" width="0.85546875" style="3" customWidth="1"/>
    <col min="9253" max="9253" width="0.42578125" style="3" customWidth="1"/>
    <col min="9254" max="9473" width="0.85546875" style="3" hidden="1"/>
    <col min="9474" max="9474" width="6.7109375" style="3" customWidth="1"/>
    <col min="9475" max="9475" width="48.85546875" style="3" customWidth="1"/>
    <col min="9476" max="9476" width="13.85546875" style="3" customWidth="1"/>
    <col min="9477" max="9477" width="10.42578125" style="3" customWidth="1"/>
    <col min="9478" max="9478" width="11.28515625" style="3" customWidth="1"/>
    <col min="9479" max="9480" width="11.140625" style="3" customWidth="1"/>
    <col min="9481" max="9481" width="10.28515625" style="3" customWidth="1"/>
    <col min="9482" max="9482" width="9.5703125" style="3" customWidth="1"/>
    <col min="9483" max="9483" width="12.42578125" style="3" customWidth="1"/>
    <col min="9484" max="9508" width="0.85546875" style="3" customWidth="1"/>
    <col min="9509" max="9509" width="0.42578125" style="3" customWidth="1"/>
    <col min="9510" max="9729" width="0.85546875" style="3" hidden="1"/>
    <col min="9730" max="9730" width="6.7109375" style="3" customWidth="1"/>
    <col min="9731" max="9731" width="48.85546875" style="3" customWidth="1"/>
    <col min="9732" max="9732" width="13.85546875" style="3" customWidth="1"/>
    <col min="9733" max="9733" width="10.42578125" style="3" customWidth="1"/>
    <col min="9734" max="9734" width="11.28515625" style="3" customWidth="1"/>
    <col min="9735" max="9736" width="11.140625" style="3" customWidth="1"/>
    <col min="9737" max="9737" width="10.28515625" style="3" customWidth="1"/>
    <col min="9738" max="9738" width="9.5703125" style="3" customWidth="1"/>
    <col min="9739" max="9739" width="12.42578125" style="3" customWidth="1"/>
    <col min="9740" max="9764" width="0.85546875" style="3" customWidth="1"/>
    <col min="9765" max="9765" width="0.42578125" style="3" customWidth="1"/>
    <col min="9766" max="9985" width="0.85546875" style="3" hidden="1"/>
    <col min="9986" max="9986" width="6.7109375" style="3" customWidth="1"/>
    <col min="9987" max="9987" width="48.85546875" style="3" customWidth="1"/>
    <col min="9988" max="9988" width="13.85546875" style="3" customWidth="1"/>
    <col min="9989" max="9989" width="10.42578125" style="3" customWidth="1"/>
    <col min="9990" max="9990" width="11.28515625" style="3" customWidth="1"/>
    <col min="9991" max="9992" width="11.140625" style="3" customWidth="1"/>
    <col min="9993" max="9993" width="10.28515625" style="3" customWidth="1"/>
    <col min="9994" max="9994" width="9.5703125" style="3" customWidth="1"/>
    <col min="9995" max="9995" width="12.42578125" style="3" customWidth="1"/>
    <col min="9996" max="10020" width="0.85546875" style="3" customWidth="1"/>
    <col min="10021" max="10021" width="0.42578125" style="3" customWidth="1"/>
    <col min="10022" max="10241" width="0.85546875" style="3" hidden="1"/>
    <col min="10242" max="10242" width="6.7109375" style="3" customWidth="1"/>
    <col min="10243" max="10243" width="48.85546875" style="3" customWidth="1"/>
    <col min="10244" max="10244" width="13.85546875" style="3" customWidth="1"/>
    <col min="10245" max="10245" width="10.42578125" style="3" customWidth="1"/>
    <col min="10246" max="10246" width="11.28515625" style="3" customWidth="1"/>
    <col min="10247" max="10248" width="11.140625" style="3" customWidth="1"/>
    <col min="10249" max="10249" width="10.28515625" style="3" customWidth="1"/>
    <col min="10250" max="10250" width="9.5703125" style="3" customWidth="1"/>
    <col min="10251" max="10251" width="12.42578125" style="3" customWidth="1"/>
    <col min="10252" max="10276" width="0.85546875" style="3" customWidth="1"/>
    <col min="10277" max="10277" width="0.42578125" style="3" customWidth="1"/>
    <col min="10278" max="10497" width="0.85546875" style="3" hidden="1"/>
    <col min="10498" max="10498" width="6.7109375" style="3" customWidth="1"/>
    <col min="10499" max="10499" width="48.85546875" style="3" customWidth="1"/>
    <col min="10500" max="10500" width="13.85546875" style="3" customWidth="1"/>
    <col min="10501" max="10501" width="10.42578125" style="3" customWidth="1"/>
    <col min="10502" max="10502" width="11.28515625" style="3" customWidth="1"/>
    <col min="10503" max="10504" width="11.140625" style="3" customWidth="1"/>
    <col min="10505" max="10505" width="10.28515625" style="3" customWidth="1"/>
    <col min="10506" max="10506" width="9.5703125" style="3" customWidth="1"/>
    <col min="10507" max="10507" width="12.42578125" style="3" customWidth="1"/>
    <col min="10508" max="10532" width="0.85546875" style="3" customWidth="1"/>
    <col min="10533" max="10533" width="0.42578125" style="3" customWidth="1"/>
    <col min="10534" max="10753" width="0.85546875" style="3" hidden="1"/>
    <col min="10754" max="10754" width="6.7109375" style="3" customWidth="1"/>
    <col min="10755" max="10755" width="48.85546875" style="3" customWidth="1"/>
    <col min="10756" max="10756" width="13.85546875" style="3" customWidth="1"/>
    <col min="10757" max="10757" width="10.42578125" style="3" customWidth="1"/>
    <col min="10758" max="10758" width="11.28515625" style="3" customWidth="1"/>
    <col min="10759" max="10760" width="11.140625" style="3" customWidth="1"/>
    <col min="10761" max="10761" width="10.28515625" style="3" customWidth="1"/>
    <col min="10762" max="10762" width="9.5703125" style="3" customWidth="1"/>
    <col min="10763" max="10763" width="12.42578125" style="3" customWidth="1"/>
    <col min="10764" max="10788" width="0.85546875" style="3" customWidth="1"/>
    <col min="10789" max="10789" width="0.42578125" style="3" customWidth="1"/>
    <col min="10790" max="11009" width="0.85546875" style="3" hidden="1"/>
    <col min="11010" max="11010" width="6.7109375" style="3" customWidth="1"/>
    <col min="11011" max="11011" width="48.85546875" style="3" customWidth="1"/>
    <col min="11012" max="11012" width="13.85546875" style="3" customWidth="1"/>
    <col min="11013" max="11013" width="10.42578125" style="3" customWidth="1"/>
    <col min="11014" max="11014" width="11.28515625" style="3" customWidth="1"/>
    <col min="11015" max="11016" width="11.140625" style="3" customWidth="1"/>
    <col min="11017" max="11017" width="10.28515625" style="3" customWidth="1"/>
    <col min="11018" max="11018" width="9.5703125" style="3" customWidth="1"/>
    <col min="11019" max="11019" width="12.42578125" style="3" customWidth="1"/>
    <col min="11020" max="11044" width="0.85546875" style="3" customWidth="1"/>
    <col min="11045" max="11045" width="0.42578125" style="3" customWidth="1"/>
    <col min="11046" max="11265" width="0.85546875" style="3" hidden="1"/>
    <col min="11266" max="11266" width="6.7109375" style="3" customWidth="1"/>
    <col min="11267" max="11267" width="48.85546875" style="3" customWidth="1"/>
    <col min="11268" max="11268" width="13.85546875" style="3" customWidth="1"/>
    <col min="11269" max="11269" width="10.42578125" style="3" customWidth="1"/>
    <col min="11270" max="11270" width="11.28515625" style="3" customWidth="1"/>
    <col min="11271" max="11272" width="11.140625" style="3" customWidth="1"/>
    <col min="11273" max="11273" width="10.28515625" style="3" customWidth="1"/>
    <col min="11274" max="11274" width="9.5703125" style="3" customWidth="1"/>
    <col min="11275" max="11275" width="12.42578125" style="3" customWidth="1"/>
    <col min="11276" max="11300" width="0.85546875" style="3" customWidth="1"/>
    <col min="11301" max="11301" width="0.42578125" style="3" customWidth="1"/>
    <col min="11302" max="11521" width="0.85546875" style="3" hidden="1"/>
    <col min="11522" max="11522" width="6.7109375" style="3" customWidth="1"/>
    <col min="11523" max="11523" width="48.85546875" style="3" customWidth="1"/>
    <col min="11524" max="11524" width="13.85546875" style="3" customWidth="1"/>
    <col min="11525" max="11525" width="10.42578125" style="3" customWidth="1"/>
    <col min="11526" max="11526" width="11.28515625" style="3" customWidth="1"/>
    <col min="11527" max="11528" width="11.140625" style="3" customWidth="1"/>
    <col min="11529" max="11529" width="10.28515625" style="3" customWidth="1"/>
    <col min="11530" max="11530" width="9.5703125" style="3" customWidth="1"/>
    <col min="11531" max="11531" width="12.42578125" style="3" customWidth="1"/>
    <col min="11532" max="11556" width="0.85546875" style="3" customWidth="1"/>
    <col min="11557" max="11557" width="0.42578125" style="3" customWidth="1"/>
    <col min="11558" max="11777" width="0.85546875" style="3" hidden="1"/>
    <col min="11778" max="11778" width="6.7109375" style="3" customWidth="1"/>
    <col min="11779" max="11779" width="48.85546875" style="3" customWidth="1"/>
    <col min="11780" max="11780" width="13.85546875" style="3" customWidth="1"/>
    <col min="11781" max="11781" width="10.42578125" style="3" customWidth="1"/>
    <col min="11782" max="11782" width="11.28515625" style="3" customWidth="1"/>
    <col min="11783" max="11784" width="11.140625" style="3" customWidth="1"/>
    <col min="11785" max="11785" width="10.28515625" style="3" customWidth="1"/>
    <col min="11786" max="11786" width="9.5703125" style="3" customWidth="1"/>
    <col min="11787" max="11787" width="12.42578125" style="3" customWidth="1"/>
    <col min="11788" max="11812" width="0.85546875" style="3" customWidth="1"/>
    <col min="11813" max="11813" width="0.42578125" style="3" customWidth="1"/>
    <col min="11814" max="12033" width="0.85546875" style="3" hidden="1"/>
    <col min="12034" max="12034" width="6.7109375" style="3" customWidth="1"/>
    <col min="12035" max="12035" width="48.85546875" style="3" customWidth="1"/>
    <col min="12036" max="12036" width="13.85546875" style="3" customWidth="1"/>
    <col min="12037" max="12037" width="10.42578125" style="3" customWidth="1"/>
    <col min="12038" max="12038" width="11.28515625" style="3" customWidth="1"/>
    <col min="12039" max="12040" width="11.140625" style="3" customWidth="1"/>
    <col min="12041" max="12041" width="10.28515625" style="3" customWidth="1"/>
    <col min="12042" max="12042" width="9.5703125" style="3" customWidth="1"/>
    <col min="12043" max="12043" width="12.42578125" style="3" customWidth="1"/>
    <col min="12044" max="12068" width="0.85546875" style="3" customWidth="1"/>
    <col min="12069" max="12069" width="0.42578125" style="3" customWidth="1"/>
    <col min="12070" max="12289" width="0.85546875" style="3" hidden="1"/>
    <col min="12290" max="12290" width="6.7109375" style="3" customWidth="1"/>
    <col min="12291" max="12291" width="48.85546875" style="3" customWidth="1"/>
    <col min="12292" max="12292" width="13.85546875" style="3" customWidth="1"/>
    <col min="12293" max="12293" width="10.42578125" style="3" customWidth="1"/>
    <col min="12294" max="12294" width="11.28515625" style="3" customWidth="1"/>
    <col min="12295" max="12296" width="11.140625" style="3" customWidth="1"/>
    <col min="12297" max="12297" width="10.28515625" style="3" customWidth="1"/>
    <col min="12298" max="12298" width="9.5703125" style="3" customWidth="1"/>
    <col min="12299" max="12299" width="12.42578125" style="3" customWidth="1"/>
    <col min="12300" max="12324" width="0.85546875" style="3" customWidth="1"/>
    <col min="12325" max="12325" width="0.42578125" style="3" customWidth="1"/>
    <col min="12326" max="12545" width="0.85546875" style="3" hidden="1"/>
    <col min="12546" max="12546" width="6.7109375" style="3" customWidth="1"/>
    <col min="12547" max="12547" width="48.85546875" style="3" customWidth="1"/>
    <col min="12548" max="12548" width="13.85546875" style="3" customWidth="1"/>
    <col min="12549" max="12549" width="10.42578125" style="3" customWidth="1"/>
    <col min="12550" max="12550" width="11.28515625" style="3" customWidth="1"/>
    <col min="12551" max="12552" width="11.140625" style="3" customWidth="1"/>
    <col min="12553" max="12553" width="10.28515625" style="3" customWidth="1"/>
    <col min="12554" max="12554" width="9.5703125" style="3" customWidth="1"/>
    <col min="12555" max="12555" width="12.42578125" style="3" customWidth="1"/>
    <col min="12556" max="12580" width="0.85546875" style="3" customWidth="1"/>
    <col min="12581" max="12581" width="0.42578125" style="3" customWidth="1"/>
    <col min="12582" max="12801" width="0.85546875" style="3" hidden="1"/>
    <col min="12802" max="12802" width="6.7109375" style="3" customWidth="1"/>
    <col min="12803" max="12803" width="48.85546875" style="3" customWidth="1"/>
    <col min="12804" max="12804" width="13.85546875" style="3" customWidth="1"/>
    <col min="12805" max="12805" width="10.42578125" style="3" customWidth="1"/>
    <col min="12806" max="12806" width="11.28515625" style="3" customWidth="1"/>
    <col min="12807" max="12808" width="11.140625" style="3" customWidth="1"/>
    <col min="12809" max="12809" width="10.28515625" style="3" customWidth="1"/>
    <col min="12810" max="12810" width="9.5703125" style="3" customWidth="1"/>
    <col min="12811" max="12811" width="12.42578125" style="3" customWidth="1"/>
    <col min="12812" max="12836" width="0.85546875" style="3" customWidth="1"/>
    <col min="12837" max="12837" width="0.42578125" style="3" customWidth="1"/>
    <col min="12838" max="13057" width="0.85546875" style="3" hidden="1"/>
    <col min="13058" max="13058" width="6.7109375" style="3" customWidth="1"/>
    <col min="13059" max="13059" width="48.85546875" style="3" customWidth="1"/>
    <col min="13060" max="13060" width="13.85546875" style="3" customWidth="1"/>
    <col min="13061" max="13061" width="10.42578125" style="3" customWidth="1"/>
    <col min="13062" max="13062" width="11.28515625" style="3" customWidth="1"/>
    <col min="13063" max="13064" width="11.140625" style="3" customWidth="1"/>
    <col min="13065" max="13065" width="10.28515625" style="3" customWidth="1"/>
    <col min="13066" max="13066" width="9.5703125" style="3" customWidth="1"/>
    <col min="13067" max="13067" width="12.42578125" style="3" customWidth="1"/>
    <col min="13068" max="13092" width="0.85546875" style="3" customWidth="1"/>
    <col min="13093" max="13093" width="0.42578125" style="3" customWidth="1"/>
    <col min="13094" max="13313" width="0.85546875" style="3" hidden="1"/>
    <col min="13314" max="13314" width="6.7109375" style="3" customWidth="1"/>
    <col min="13315" max="13315" width="48.85546875" style="3" customWidth="1"/>
    <col min="13316" max="13316" width="13.85546875" style="3" customWidth="1"/>
    <col min="13317" max="13317" width="10.42578125" style="3" customWidth="1"/>
    <col min="13318" max="13318" width="11.28515625" style="3" customWidth="1"/>
    <col min="13319" max="13320" width="11.140625" style="3" customWidth="1"/>
    <col min="13321" max="13321" width="10.28515625" style="3" customWidth="1"/>
    <col min="13322" max="13322" width="9.5703125" style="3" customWidth="1"/>
    <col min="13323" max="13323" width="12.42578125" style="3" customWidth="1"/>
    <col min="13324" max="13348" width="0.85546875" style="3" customWidth="1"/>
    <col min="13349" max="13349" width="0.42578125" style="3" customWidth="1"/>
    <col min="13350" max="13569" width="0.85546875" style="3" hidden="1"/>
    <col min="13570" max="13570" width="6.7109375" style="3" customWidth="1"/>
    <col min="13571" max="13571" width="48.85546875" style="3" customWidth="1"/>
    <col min="13572" max="13572" width="13.85546875" style="3" customWidth="1"/>
    <col min="13573" max="13573" width="10.42578125" style="3" customWidth="1"/>
    <col min="13574" max="13574" width="11.28515625" style="3" customWidth="1"/>
    <col min="13575" max="13576" width="11.140625" style="3" customWidth="1"/>
    <col min="13577" max="13577" width="10.28515625" style="3" customWidth="1"/>
    <col min="13578" max="13578" width="9.5703125" style="3" customWidth="1"/>
    <col min="13579" max="13579" width="12.42578125" style="3" customWidth="1"/>
    <col min="13580" max="13604" width="0.85546875" style="3" customWidth="1"/>
    <col min="13605" max="13605" width="0.42578125" style="3" customWidth="1"/>
    <col min="13606" max="13825" width="0.85546875" style="3" hidden="1"/>
    <col min="13826" max="13826" width="6.7109375" style="3" customWidth="1"/>
    <col min="13827" max="13827" width="48.85546875" style="3" customWidth="1"/>
    <col min="13828" max="13828" width="13.85546875" style="3" customWidth="1"/>
    <col min="13829" max="13829" width="10.42578125" style="3" customWidth="1"/>
    <col min="13830" max="13830" width="11.28515625" style="3" customWidth="1"/>
    <col min="13831" max="13832" width="11.140625" style="3" customWidth="1"/>
    <col min="13833" max="13833" width="10.28515625" style="3" customWidth="1"/>
    <col min="13834" max="13834" width="9.5703125" style="3" customWidth="1"/>
    <col min="13835" max="13835" width="12.42578125" style="3" customWidth="1"/>
    <col min="13836" max="13860" width="0.85546875" style="3" customWidth="1"/>
    <col min="13861" max="13861" width="0.42578125" style="3" customWidth="1"/>
    <col min="13862" max="14081" width="0.85546875" style="3" hidden="1"/>
    <col min="14082" max="14082" width="6.7109375" style="3" customWidth="1"/>
    <col min="14083" max="14083" width="48.85546875" style="3" customWidth="1"/>
    <col min="14084" max="14084" width="13.85546875" style="3" customWidth="1"/>
    <col min="14085" max="14085" width="10.42578125" style="3" customWidth="1"/>
    <col min="14086" max="14086" width="11.28515625" style="3" customWidth="1"/>
    <col min="14087" max="14088" width="11.140625" style="3" customWidth="1"/>
    <col min="14089" max="14089" width="10.28515625" style="3" customWidth="1"/>
    <col min="14090" max="14090" width="9.5703125" style="3" customWidth="1"/>
    <col min="14091" max="14091" width="12.42578125" style="3" customWidth="1"/>
    <col min="14092" max="14116" width="0.85546875" style="3" customWidth="1"/>
    <col min="14117" max="14117" width="0.42578125" style="3" customWidth="1"/>
    <col min="14118" max="14337" width="0.85546875" style="3" hidden="1"/>
    <col min="14338" max="14338" width="6.7109375" style="3" customWidth="1"/>
    <col min="14339" max="14339" width="48.85546875" style="3" customWidth="1"/>
    <col min="14340" max="14340" width="13.85546875" style="3" customWidth="1"/>
    <col min="14341" max="14341" width="10.42578125" style="3" customWidth="1"/>
    <col min="14342" max="14342" width="11.28515625" style="3" customWidth="1"/>
    <col min="14343" max="14344" width="11.140625" style="3" customWidth="1"/>
    <col min="14345" max="14345" width="10.28515625" style="3" customWidth="1"/>
    <col min="14346" max="14346" width="9.5703125" style="3" customWidth="1"/>
    <col min="14347" max="14347" width="12.42578125" style="3" customWidth="1"/>
    <col min="14348" max="14372" width="0.85546875" style="3" customWidth="1"/>
    <col min="14373" max="14373" width="0.42578125" style="3" customWidth="1"/>
    <col min="14374" max="14593" width="0.85546875" style="3" hidden="1"/>
    <col min="14594" max="14594" width="6.7109375" style="3" customWidth="1"/>
    <col min="14595" max="14595" width="48.85546875" style="3" customWidth="1"/>
    <col min="14596" max="14596" width="13.85546875" style="3" customWidth="1"/>
    <col min="14597" max="14597" width="10.42578125" style="3" customWidth="1"/>
    <col min="14598" max="14598" width="11.28515625" style="3" customWidth="1"/>
    <col min="14599" max="14600" width="11.140625" style="3" customWidth="1"/>
    <col min="14601" max="14601" width="10.28515625" style="3" customWidth="1"/>
    <col min="14602" max="14602" width="9.5703125" style="3" customWidth="1"/>
    <col min="14603" max="14603" width="12.42578125" style="3" customWidth="1"/>
    <col min="14604" max="14628" width="0.85546875" style="3" customWidth="1"/>
    <col min="14629" max="14629" width="0.42578125" style="3" customWidth="1"/>
    <col min="14630" max="14849" width="0.85546875" style="3" hidden="1"/>
    <col min="14850" max="14850" width="6.7109375" style="3" customWidth="1"/>
    <col min="14851" max="14851" width="48.85546875" style="3" customWidth="1"/>
    <col min="14852" max="14852" width="13.85546875" style="3" customWidth="1"/>
    <col min="14853" max="14853" width="10.42578125" style="3" customWidth="1"/>
    <col min="14854" max="14854" width="11.28515625" style="3" customWidth="1"/>
    <col min="14855" max="14856" width="11.140625" style="3" customWidth="1"/>
    <col min="14857" max="14857" width="10.28515625" style="3" customWidth="1"/>
    <col min="14858" max="14858" width="9.5703125" style="3" customWidth="1"/>
    <col min="14859" max="14859" width="12.42578125" style="3" customWidth="1"/>
    <col min="14860" max="14884" width="0.85546875" style="3" customWidth="1"/>
    <col min="14885" max="14885" width="0.42578125" style="3" customWidth="1"/>
    <col min="14886" max="15105" width="0.85546875" style="3" hidden="1"/>
    <col min="15106" max="15106" width="6.7109375" style="3" customWidth="1"/>
    <col min="15107" max="15107" width="48.85546875" style="3" customWidth="1"/>
    <col min="15108" max="15108" width="13.85546875" style="3" customWidth="1"/>
    <col min="15109" max="15109" width="10.42578125" style="3" customWidth="1"/>
    <col min="15110" max="15110" width="11.28515625" style="3" customWidth="1"/>
    <col min="15111" max="15112" width="11.140625" style="3" customWidth="1"/>
    <col min="15113" max="15113" width="10.28515625" style="3" customWidth="1"/>
    <col min="15114" max="15114" width="9.5703125" style="3" customWidth="1"/>
    <col min="15115" max="15115" width="12.42578125" style="3" customWidth="1"/>
    <col min="15116" max="15140" width="0.85546875" style="3" customWidth="1"/>
    <col min="15141" max="15141" width="0.42578125" style="3" customWidth="1"/>
    <col min="15142" max="15361" width="0.85546875" style="3" hidden="1"/>
    <col min="15362" max="15362" width="6.7109375" style="3" customWidth="1"/>
    <col min="15363" max="15363" width="48.85546875" style="3" customWidth="1"/>
    <col min="15364" max="15364" width="13.85546875" style="3" customWidth="1"/>
    <col min="15365" max="15365" width="10.42578125" style="3" customWidth="1"/>
    <col min="15366" max="15366" width="11.28515625" style="3" customWidth="1"/>
    <col min="15367" max="15368" width="11.140625" style="3" customWidth="1"/>
    <col min="15369" max="15369" width="10.28515625" style="3" customWidth="1"/>
    <col min="15370" max="15370" width="9.5703125" style="3" customWidth="1"/>
    <col min="15371" max="15371" width="12.42578125" style="3" customWidth="1"/>
    <col min="15372" max="15396" width="0.85546875" style="3" customWidth="1"/>
    <col min="15397" max="15397" width="0.42578125" style="3" customWidth="1"/>
    <col min="15398" max="15617" width="0.85546875" style="3" hidden="1"/>
    <col min="15618" max="15618" width="6.7109375" style="3" customWidth="1"/>
    <col min="15619" max="15619" width="48.85546875" style="3" customWidth="1"/>
    <col min="15620" max="15620" width="13.85546875" style="3" customWidth="1"/>
    <col min="15621" max="15621" width="10.42578125" style="3" customWidth="1"/>
    <col min="15622" max="15622" width="11.28515625" style="3" customWidth="1"/>
    <col min="15623" max="15624" width="11.140625" style="3" customWidth="1"/>
    <col min="15625" max="15625" width="10.28515625" style="3" customWidth="1"/>
    <col min="15626" max="15626" width="9.5703125" style="3" customWidth="1"/>
    <col min="15627" max="15627" width="12.42578125" style="3" customWidth="1"/>
    <col min="15628" max="15652" width="0.85546875" style="3" customWidth="1"/>
    <col min="15653" max="15653" width="0.42578125" style="3" customWidth="1"/>
    <col min="15654" max="15873" width="0.85546875" style="3" hidden="1"/>
    <col min="15874" max="15874" width="6.7109375" style="3" customWidth="1"/>
    <col min="15875" max="15875" width="48.85546875" style="3" customWidth="1"/>
    <col min="15876" max="15876" width="13.85546875" style="3" customWidth="1"/>
    <col min="15877" max="15877" width="10.42578125" style="3" customWidth="1"/>
    <col min="15878" max="15878" width="11.28515625" style="3" customWidth="1"/>
    <col min="15879" max="15880" width="11.140625" style="3" customWidth="1"/>
    <col min="15881" max="15881" width="10.28515625" style="3" customWidth="1"/>
    <col min="15882" max="15882" width="9.5703125" style="3" customWidth="1"/>
    <col min="15883" max="15883" width="12.42578125" style="3" customWidth="1"/>
    <col min="15884" max="15908" width="0.85546875" style="3" customWidth="1"/>
    <col min="15909" max="15909" width="0.42578125" style="3" customWidth="1"/>
    <col min="15910" max="16129" width="0.85546875" style="3" hidden="1"/>
    <col min="16130" max="16130" width="6.7109375" style="3" customWidth="1"/>
    <col min="16131" max="16131" width="48.85546875" style="3" customWidth="1"/>
    <col min="16132" max="16132" width="13.85546875" style="3" customWidth="1"/>
    <col min="16133" max="16133" width="10.42578125" style="3" customWidth="1"/>
    <col min="16134" max="16134" width="11.28515625" style="3" customWidth="1"/>
    <col min="16135" max="16136" width="11.140625" style="3" customWidth="1"/>
    <col min="16137" max="16137" width="10.28515625" style="3" customWidth="1"/>
    <col min="16138" max="16138" width="9.5703125" style="3" customWidth="1"/>
    <col min="16139" max="16139" width="12.42578125" style="3" customWidth="1"/>
    <col min="16140" max="16164" width="0.85546875" style="3" customWidth="1"/>
    <col min="16165" max="16165" width="0.42578125" style="3" customWidth="1"/>
    <col min="16166" max="16384" width="0.85546875" style="3" hidden="1"/>
  </cols>
  <sheetData>
    <row r="1" spans="1:11" s="1" customFormat="1" ht="12" customHeight="1">
      <c r="K1" s="2" t="s">
        <v>0</v>
      </c>
    </row>
    <row r="2" spans="1:11" s="1" customFormat="1" ht="12" customHeight="1">
      <c r="K2" s="2" t="s">
        <v>1</v>
      </c>
    </row>
    <row r="3" spans="1:11" s="1" customFormat="1" ht="12" customHeight="1">
      <c r="B3" s="1" t="s">
        <v>536</v>
      </c>
      <c r="K3" s="2" t="s">
        <v>2</v>
      </c>
    </row>
    <row r="4" spans="1:11" s="1" customFormat="1" ht="12" customHeight="1">
      <c r="K4" s="2" t="s">
        <v>3</v>
      </c>
    </row>
    <row r="5" spans="1:11" ht="13.5" customHeight="1"/>
    <row r="6" spans="1:11" ht="13.5" customHeight="1"/>
    <row r="7" spans="1:11" ht="13.5" customHeight="1">
      <c r="A7" s="118" t="s">
        <v>4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</row>
    <row r="8" spans="1:11" ht="13.5" customHeight="1">
      <c r="A8" s="75"/>
      <c r="B8" s="75"/>
      <c r="C8" s="75"/>
      <c r="D8" s="75"/>
      <c r="E8" s="75"/>
      <c r="F8" s="75"/>
      <c r="G8" s="75"/>
      <c r="H8" s="75"/>
      <c r="I8" s="75"/>
      <c r="J8" s="76"/>
      <c r="K8" s="75"/>
    </row>
    <row r="9" spans="1:11" ht="13.5" customHeight="1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</row>
    <row r="10" spans="1:11" ht="13.5" customHeight="1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</row>
    <row r="11" spans="1:11" ht="13.5" customHeight="1"/>
    <row r="12" spans="1:11" ht="29.25" customHeight="1">
      <c r="A12" s="119" t="s">
        <v>5</v>
      </c>
      <c r="B12" s="120" t="s">
        <v>6</v>
      </c>
      <c r="C12" s="119" t="s">
        <v>7</v>
      </c>
      <c r="D12" s="119">
        <v>2012</v>
      </c>
      <c r="E12" s="120"/>
      <c r="F12" s="119">
        <v>2013</v>
      </c>
      <c r="G12" s="120"/>
      <c r="H12" s="119">
        <v>2014</v>
      </c>
      <c r="I12" s="120"/>
      <c r="J12" s="121">
        <v>2015</v>
      </c>
      <c r="K12" s="122"/>
    </row>
    <row r="13" spans="1:11" ht="30">
      <c r="A13" s="120"/>
      <c r="B13" s="120"/>
      <c r="C13" s="120"/>
      <c r="D13" s="50" t="s">
        <v>8</v>
      </c>
      <c r="E13" s="50" t="s">
        <v>9</v>
      </c>
      <c r="F13" s="50" t="s">
        <v>8</v>
      </c>
      <c r="G13" s="50" t="s">
        <v>9</v>
      </c>
      <c r="H13" s="50" t="s">
        <v>8</v>
      </c>
      <c r="I13" s="50" t="s">
        <v>10</v>
      </c>
      <c r="J13" s="77" t="s">
        <v>527</v>
      </c>
      <c r="K13" s="50" t="s">
        <v>8</v>
      </c>
    </row>
    <row r="14" spans="1:11">
      <c r="A14" s="50">
        <v>1</v>
      </c>
      <c r="B14" s="50">
        <v>2</v>
      </c>
      <c r="C14" s="50">
        <v>3</v>
      </c>
      <c r="D14" s="50">
        <v>4</v>
      </c>
      <c r="E14" s="50">
        <v>5</v>
      </c>
      <c r="F14" s="50">
        <v>6</v>
      </c>
      <c r="G14" s="50">
        <v>7</v>
      </c>
      <c r="H14" s="50">
        <v>8</v>
      </c>
      <c r="I14" s="50">
        <v>9</v>
      </c>
      <c r="J14" s="78"/>
      <c r="K14" s="50">
        <v>10</v>
      </c>
    </row>
    <row r="15" spans="1:11">
      <c r="A15" s="52">
        <v>1</v>
      </c>
      <c r="B15" s="4" t="s">
        <v>11</v>
      </c>
      <c r="C15" s="50"/>
      <c r="D15" s="60"/>
      <c r="E15" s="60"/>
      <c r="F15" s="60"/>
      <c r="G15" s="60"/>
      <c r="H15" s="60"/>
      <c r="I15" s="60"/>
      <c r="J15" s="68"/>
      <c r="K15" s="60"/>
    </row>
    <row r="16" spans="1:11">
      <c r="A16" s="50" t="s">
        <v>12</v>
      </c>
      <c r="B16" s="5" t="s">
        <v>13</v>
      </c>
      <c r="C16" s="50" t="s">
        <v>14</v>
      </c>
      <c r="D16" s="60">
        <f>D28</f>
        <v>22</v>
      </c>
      <c r="E16" s="68">
        <f t="shared" ref="E16:K16" si="0">E28</f>
        <v>24.9</v>
      </c>
      <c r="F16" s="68">
        <f t="shared" si="0"/>
        <v>22.330000000000002</v>
      </c>
      <c r="G16" s="68">
        <f t="shared" si="0"/>
        <v>21.700000000000003</v>
      </c>
      <c r="H16" s="68">
        <f t="shared" si="0"/>
        <v>26.3</v>
      </c>
      <c r="I16" s="68">
        <f t="shared" ref="I16" si="1">I28</f>
        <v>26.3</v>
      </c>
      <c r="J16" s="68">
        <f t="shared" si="0"/>
        <v>22</v>
      </c>
      <c r="K16" s="68">
        <f t="shared" si="0"/>
        <v>22</v>
      </c>
    </row>
    <row r="17" spans="1:11">
      <c r="A17" s="50" t="s">
        <v>15</v>
      </c>
      <c r="B17" s="6" t="s">
        <v>16</v>
      </c>
      <c r="C17" s="50" t="s">
        <v>14</v>
      </c>
      <c r="D17" s="60"/>
      <c r="E17" s="60"/>
      <c r="F17" s="60"/>
      <c r="G17" s="60"/>
      <c r="H17" s="60"/>
      <c r="I17" s="68"/>
      <c r="J17" s="68"/>
      <c r="K17" s="60"/>
    </row>
    <row r="18" spans="1:11">
      <c r="A18" s="50" t="s">
        <v>17</v>
      </c>
      <c r="B18" s="6" t="s">
        <v>18</v>
      </c>
      <c r="C18" s="50" t="s">
        <v>14</v>
      </c>
      <c r="D18" s="60">
        <f>D16</f>
        <v>22</v>
      </c>
      <c r="E18" s="68">
        <f t="shared" ref="E18:K18" si="2">E16</f>
        <v>24.9</v>
      </c>
      <c r="F18" s="68">
        <f t="shared" si="2"/>
        <v>22.330000000000002</v>
      </c>
      <c r="G18" s="68">
        <f t="shared" si="2"/>
        <v>21.700000000000003</v>
      </c>
      <c r="H18" s="68">
        <f t="shared" si="2"/>
        <v>26.3</v>
      </c>
      <c r="I18" s="68">
        <f t="shared" ref="I18" si="3">I16</f>
        <v>26.3</v>
      </c>
      <c r="J18" s="68">
        <f t="shared" si="2"/>
        <v>22</v>
      </c>
      <c r="K18" s="68">
        <f t="shared" si="2"/>
        <v>22</v>
      </c>
    </row>
    <row r="19" spans="1:11" ht="30">
      <c r="A19" s="50" t="s">
        <v>19</v>
      </c>
      <c r="B19" s="7" t="s">
        <v>20</v>
      </c>
      <c r="C19" s="50" t="s">
        <v>14</v>
      </c>
      <c r="D19" s="60"/>
      <c r="E19" s="60"/>
      <c r="F19" s="60"/>
      <c r="G19" s="60"/>
      <c r="H19" s="60"/>
      <c r="I19" s="68"/>
      <c r="J19" s="68"/>
      <c r="K19" s="60"/>
    </row>
    <row r="20" spans="1:11">
      <c r="A20" s="50" t="s">
        <v>21</v>
      </c>
      <c r="B20" s="5" t="s">
        <v>22</v>
      </c>
      <c r="C20" s="50" t="s">
        <v>14</v>
      </c>
      <c r="D20" s="60"/>
      <c r="E20" s="60"/>
      <c r="F20" s="60"/>
      <c r="G20" s="60"/>
      <c r="H20" s="60"/>
      <c r="I20" s="68"/>
      <c r="J20" s="68"/>
      <c r="K20" s="60"/>
    </row>
    <row r="21" spans="1:11">
      <c r="A21" s="50" t="s">
        <v>23</v>
      </c>
      <c r="B21" s="5" t="s">
        <v>24</v>
      </c>
      <c r="C21" s="50" t="s">
        <v>14</v>
      </c>
      <c r="D21" s="60"/>
      <c r="E21" s="60"/>
      <c r="F21" s="60"/>
      <c r="G21" s="60"/>
      <c r="H21" s="60"/>
      <c r="I21" s="68"/>
      <c r="J21" s="68"/>
      <c r="K21" s="60"/>
    </row>
    <row r="22" spans="1:11">
      <c r="A22" s="50" t="s">
        <v>25</v>
      </c>
      <c r="B22" s="5" t="s">
        <v>26</v>
      </c>
      <c r="C22" s="50" t="s">
        <v>14</v>
      </c>
      <c r="D22" s="60">
        <f>D34+D32</f>
        <v>20</v>
      </c>
      <c r="E22" s="68">
        <f t="shared" ref="E22:K22" si="4">E34+E32</f>
        <v>24.9</v>
      </c>
      <c r="F22" s="68">
        <f t="shared" si="4"/>
        <v>20.330000000000002</v>
      </c>
      <c r="G22" s="68">
        <f t="shared" si="4"/>
        <v>19.200000000000003</v>
      </c>
      <c r="H22" s="68">
        <f t="shared" si="4"/>
        <v>23.3</v>
      </c>
      <c r="I22" s="68">
        <f t="shared" ref="I22" si="5">I34+I32</f>
        <v>23.3</v>
      </c>
      <c r="J22" s="68">
        <f t="shared" si="4"/>
        <v>20</v>
      </c>
      <c r="K22" s="68">
        <f t="shared" si="4"/>
        <v>20</v>
      </c>
    </row>
    <row r="23" spans="1:11" hidden="1">
      <c r="A23" s="52">
        <v>2</v>
      </c>
      <c r="B23" s="4" t="s">
        <v>27</v>
      </c>
      <c r="C23" s="50"/>
      <c r="D23" s="60"/>
      <c r="E23" s="60"/>
      <c r="F23" s="60"/>
      <c r="G23" s="60"/>
      <c r="H23" s="60"/>
      <c r="I23" s="68"/>
      <c r="J23" s="68"/>
      <c r="K23" s="60"/>
    </row>
    <row r="24" spans="1:11" hidden="1">
      <c r="A24" s="50" t="s">
        <v>28</v>
      </c>
      <c r="B24" s="5" t="s">
        <v>29</v>
      </c>
      <c r="C24" s="50" t="s">
        <v>14</v>
      </c>
      <c r="D24" s="60"/>
      <c r="E24" s="60"/>
      <c r="F24" s="60"/>
      <c r="G24" s="60"/>
      <c r="H24" s="60"/>
      <c r="I24" s="68"/>
      <c r="J24" s="68"/>
      <c r="K24" s="60"/>
    </row>
    <row r="25" spans="1:11" hidden="1">
      <c r="A25" s="50" t="s">
        <v>30</v>
      </c>
      <c r="B25" s="5" t="s">
        <v>31</v>
      </c>
      <c r="C25" s="50" t="s">
        <v>14</v>
      </c>
      <c r="D25" s="60"/>
      <c r="E25" s="60"/>
      <c r="F25" s="60"/>
      <c r="G25" s="60"/>
      <c r="H25" s="60"/>
      <c r="I25" s="68"/>
      <c r="J25" s="68"/>
      <c r="K25" s="60"/>
    </row>
    <row r="26" spans="1:11" hidden="1">
      <c r="A26" s="50" t="s">
        <v>32</v>
      </c>
      <c r="B26" s="5" t="s">
        <v>33</v>
      </c>
      <c r="C26" s="50" t="s">
        <v>14</v>
      </c>
      <c r="D26" s="60">
        <f>D28</f>
        <v>22</v>
      </c>
      <c r="E26" s="68">
        <f t="shared" ref="E26:K26" si="6">E28</f>
        <v>24.9</v>
      </c>
      <c r="F26" s="68">
        <f t="shared" si="6"/>
        <v>22.330000000000002</v>
      </c>
      <c r="G26" s="68">
        <f t="shared" si="6"/>
        <v>21.700000000000003</v>
      </c>
      <c r="H26" s="68">
        <f t="shared" si="6"/>
        <v>26.3</v>
      </c>
      <c r="I26" s="68">
        <f t="shared" ref="I26" si="7">I28</f>
        <v>26.3</v>
      </c>
      <c r="J26" s="68">
        <f t="shared" si="6"/>
        <v>22</v>
      </c>
      <c r="K26" s="68">
        <f t="shared" si="6"/>
        <v>22</v>
      </c>
    </row>
    <row r="27" spans="1:11">
      <c r="A27" s="52">
        <v>3</v>
      </c>
      <c r="B27" s="4" t="s">
        <v>34</v>
      </c>
      <c r="C27" s="50"/>
      <c r="D27" s="60"/>
      <c r="E27" s="60"/>
      <c r="F27" s="60"/>
      <c r="G27" s="60"/>
      <c r="H27" s="60"/>
      <c r="I27" s="68"/>
      <c r="J27" s="68"/>
      <c r="K27" s="60"/>
    </row>
    <row r="28" spans="1:11">
      <c r="A28" s="50" t="s">
        <v>35</v>
      </c>
      <c r="B28" s="5" t="s">
        <v>36</v>
      </c>
      <c r="C28" s="50" t="s">
        <v>14</v>
      </c>
      <c r="D28" s="60">
        <f>D32+D33+D34</f>
        <v>22</v>
      </c>
      <c r="E28" s="68">
        <f t="shared" ref="E28:K29" si="8">E32+E33+E34</f>
        <v>24.9</v>
      </c>
      <c r="F28" s="68">
        <f t="shared" si="8"/>
        <v>22.330000000000002</v>
      </c>
      <c r="G28" s="68">
        <f t="shared" si="8"/>
        <v>21.700000000000003</v>
      </c>
      <c r="H28" s="68">
        <f t="shared" si="8"/>
        <v>26.3</v>
      </c>
      <c r="I28" s="68">
        <f t="shared" ref="I28" si="9">I32+I33+I34</f>
        <v>26.3</v>
      </c>
      <c r="J28" s="68">
        <f t="shared" si="8"/>
        <v>22</v>
      </c>
      <c r="K28" s="68">
        <f t="shared" si="8"/>
        <v>22</v>
      </c>
    </row>
    <row r="29" spans="1:11">
      <c r="A29" s="50" t="s">
        <v>37</v>
      </c>
      <c r="B29" s="6" t="s">
        <v>38</v>
      </c>
      <c r="C29" s="50" t="s">
        <v>14</v>
      </c>
      <c r="D29" s="60">
        <v>22</v>
      </c>
      <c r="E29" s="60">
        <v>24.9</v>
      </c>
      <c r="F29" s="68">
        <f t="shared" si="8"/>
        <v>19.330000000000002</v>
      </c>
      <c r="G29" s="60">
        <v>21.7</v>
      </c>
      <c r="H29" s="68">
        <v>26.3</v>
      </c>
      <c r="I29" s="68">
        <v>26.3</v>
      </c>
      <c r="J29" s="68">
        <v>22.5</v>
      </c>
      <c r="K29" s="60">
        <v>22.5</v>
      </c>
    </row>
    <row r="30" spans="1:11">
      <c r="A30" s="50" t="s">
        <v>39</v>
      </c>
      <c r="B30" s="6" t="s">
        <v>40</v>
      </c>
      <c r="C30" s="50" t="s">
        <v>14</v>
      </c>
      <c r="D30" s="60"/>
      <c r="E30" s="60"/>
      <c r="F30" s="60"/>
      <c r="G30" s="60"/>
      <c r="H30" s="60"/>
      <c r="I30" s="68"/>
      <c r="J30" s="68"/>
      <c r="K30" s="60"/>
    </row>
    <row r="31" spans="1:11" ht="30" customHeight="1">
      <c r="A31" s="50" t="s">
        <v>41</v>
      </c>
      <c r="B31" s="7" t="s">
        <v>42</v>
      </c>
      <c r="C31" s="50" t="s">
        <v>14</v>
      </c>
      <c r="D31" s="60"/>
      <c r="E31" s="60"/>
      <c r="F31" s="60"/>
      <c r="G31" s="60"/>
      <c r="H31" s="60"/>
      <c r="I31" s="68"/>
      <c r="J31" s="68"/>
      <c r="K31" s="60"/>
    </row>
    <row r="32" spans="1:11">
      <c r="A32" s="50" t="s">
        <v>43</v>
      </c>
      <c r="B32" s="5" t="s">
        <v>44</v>
      </c>
      <c r="C32" s="50" t="s">
        <v>14</v>
      </c>
      <c r="D32" s="60">
        <v>2</v>
      </c>
      <c r="E32" s="60">
        <v>8.9</v>
      </c>
      <c r="F32" s="60">
        <v>3</v>
      </c>
      <c r="G32" s="60">
        <v>3</v>
      </c>
      <c r="H32" s="68">
        <v>3</v>
      </c>
      <c r="I32" s="68">
        <v>3</v>
      </c>
      <c r="J32" s="68">
        <v>3</v>
      </c>
      <c r="K32" s="68">
        <v>3</v>
      </c>
    </row>
    <row r="33" spans="1:11">
      <c r="A33" s="50" t="s">
        <v>45</v>
      </c>
      <c r="B33" s="5" t="s">
        <v>46</v>
      </c>
      <c r="C33" s="50" t="s">
        <v>14</v>
      </c>
      <c r="D33" s="60">
        <v>2</v>
      </c>
      <c r="E33" s="60">
        <v>0</v>
      </c>
      <c r="F33" s="60">
        <v>2</v>
      </c>
      <c r="G33" s="60">
        <v>2.5</v>
      </c>
      <c r="H33" s="68">
        <v>3</v>
      </c>
      <c r="I33" s="68">
        <v>3</v>
      </c>
      <c r="J33" s="68">
        <v>2</v>
      </c>
      <c r="K33" s="68">
        <v>2</v>
      </c>
    </row>
    <row r="34" spans="1:11" s="70" customFormat="1">
      <c r="A34" s="67" t="s">
        <v>47</v>
      </c>
      <c r="B34" s="69" t="s">
        <v>48</v>
      </c>
      <c r="C34" s="67" t="s">
        <v>14</v>
      </c>
      <c r="D34" s="66">
        <f>D47</f>
        <v>18</v>
      </c>
      <c r="E34" s="66">
        <f t="shared" ref="E34:K34" si="10">E47</f>
        <v>16</v>
      </c>
      <c r="F34" s="66">
        <f t="shared" si="10"/>
        <v>17.330000000000002</v>
      </c>
      <c r="G34" s="66">
        <f t="shared" si="10"/>
        <v>16.200000000000003</v>
      </c>
      <c r="H34" s="66">
        <f t="shared" si="10"/>
        <v>20.3</v>
      </c>
      <c r="I34" s="66">
        <f t="shared" ref="I34" si="11">I47</f>
        <v>20.3</v>
      </c>
      <c r="J34" s="66">
        <f t="shared" si="10"/>
        <v>17</v>
      </c>
      <c r="K34" s="66">
        <f t="shared" si="10"/>
        <v>17</v>
      </c>
    </row>
    <row r="35" spans="1:11" ht="30" customHeight="1">
      <c r="A35" s="50" t="s">
        <v>49</v>
      </c>
      <c r="B35" s="8" t="s">
        <v>50</v>
      </c>
      <c r="C35" s="50" t="s">
        <v>14</v>
      </c>
      <c r="D35" s="60"/>
      <c r="E35" s="60"/>
      <c r="F35" s="60"/>
      <c r="G35" s="60"/>
      <c r="H35" s="60"/>
      <c r="I35" s="68"/>
      <c r="J35" s="68"/>
      <c r="K35" s="60"/>
    </row>
    <row r="36" spans="1:11" hidden="1">
      <c r="A36" s="52">
        <v>4</v>
      </c>
      <c r="B36" s="4" t="s">
        <v>51</v>
      </c>
      <c r="C36" s="50"/>
      <c r="D36" s="60"/>
      <c r="E36" s="60"/>
      <c r="F36" s="60"/>
      <c r="G36" s="60"/>
      <c r="H36" s="60"/>
      <c r="I36" s="68"/>
      <c r="J36" s="68"/>
      <c r="K36" s="60"/>
    </row>
    <row r="37" spans="1:11" hidden="1">
      <c r="A37" s="50" t="s">
        <v>52</v>
      </c>
      <c r="B37" s="5" t="s">
        <v>53</v>
      </c>
      <c r="C37" s="50" t="s">
        <v>14</v>
      </c>
      <c r="D37" s="60"/>
      <c r="E37" s="60"/>
      <c r="F37" s="60"/>
      <c r="G37" s="60"/>
      <c r="H37" s="60"/>
      <c r="I37" s="68"/>
      <c r="J37" s="68"/>
      <c r="K37" s="60"/>
    </row>
    <row r="38" spans="1:11" hidden="1">
      <c r="A38" s="50" t="s">
        <v>54</v>
      </c>
      <c r="B38" s="5" t="s">
        <v>44</v>
      </c>
      <c r="C38" s="50" t="s">
        <v>14</v>
      </c>
      <c r="D38" s="60"/>
      <c r="E38" s="60"/>
      <c r="F38" s="60"/>
      <c r="G38" s="60"/>
      <c r="H38" s="60"/>
      <c r="I38" s="68"/>
      <c r="J38" s="68"/>
      <c r="K38" s="60"/>
    </row>
    <row r="39" spans="1:11" hidden="1">
      <c r="A39" s="50" t="s">
        <v>55</v>
      </c>
      <c r="B39" s="5" t="s">
        <v>46</v>
      </c>
      <c r="C39" s="50" t="s">
        <v>14</v>
      </c>
      <c r="D39" s="60"/>
      <c r="E39" s="60"/>
      <c r="F39" s="60"/>
      <c r="G39" s="60"/>
      <c r="H39" s="60"/>
      <c r="I39" s="68"/>
      <c r="J39" s="68"/>
      <c r="K39" s="60"/>
    </row>
    <row r="40" spans="1:11" hidden="1">
      <c r="A40" s="50" t="s">
        <v>56</v>
      </c>
      <c r="B40" s="5" t="s">
        <v>48</v>
      </c>
      <c r="C40" s="50" t="s">
        <v>14</v>
      </c>
      <c r="D40" s="60"/>
      <c r="E40" s="60"/>
      <c r="F40" s="60"/>
      <c r="G40" s="60"/>
      <c r="H40" s="60"/>
      <c r="I40" s="68"/>
      <c r="J40" s="68"/>
      <c r="K40" s="60"/>
    </row>
    <row r="41" spans="1:11" hidden="1">
      <c r="A41" s="52">
        <v>5</v>
      </c>
      <c r="B41" s="4" t="s">
        <v>57</v>
      </c>
      <c r="C41" s="50"/>
      <c r="D41" s="60"/>
      <c r="E41" s="60"/>
      <c r="F41" s="60"/>
      <c r="G41" s="60"/>
      <c r="H41" s="60"/>
      <c r="I41" s="68"/>
      <c r="J41" s="68"/>
      <c r="K41" s="60"/>
    </row>
    <row r="42" spans="1:11" hidden="1">
      <c r="A42" s="50" t="s">
        <v>58</v>
      </c>
      <c r="B42" s="5" t="s">
        <v>53</v>
      </c>
      <c r="C42" s="50" t="s">
        <v>14</v>
      </c>
      <c r="D42" s="60"/>
      <c r="E42" s="60"/>
      <c r="F42" s="60"/>
      <c r="G42" s="60"/>
      <c r="H42" s="60"/>
      <c r="I42" s="68"/>
      <c r="J42" s="68"/>
      <c r="K42" s="60"/>
    </row>
    <row r="43" spans="1:11" hidden="1">
      <c r="A43" s="50" t="s">
        <v>59</v>
      </c>
      <c r="B43" s="5" t="s">
        <v>44</v>
      </c>
      <c r="C43" s="50" t="s">
        <v>14</v>
      </c>
      <c r="D43" s="60"/>
      <c r="E43" s="60"/>
      <c r="F43" s="60"/>
      <c r="G43" s="60"/>
      <c r="H43" s="60"/>
      <c r="I43" s="68"/>
      <c r="J43" s="68"/>
      <c r="K43" s="60"/>
    </row>
    <row r="44" spans="1:11" hidden="1">
      <c r="A44" s="50" t="s">
        <v>60</v>
      </c>
      <c r="B44" s="5" t="s">
        <v>46</v>
      </c>
      <c r="C44" s="50" t="s">
        <v>14</v>
      </c>
      <c r="D44" s="60"/>
      <c r="E44" s="60"/>
      <c r="F44" s="60"/>
      <c r="G44" s="60"/>
      <c r="H44" s="60"/>
      <c r="I44" s="68"/>
      <c r="J44" s="68"/>
      <c r="K44" s="60"/>
    </row>
    <row r="45" spans="1:11" hidden="1">
      <c r="A45" s="50" t="s">
        <v>61</v>
      </c>
      <c r="B45" s="5" t="s">
        <v>48</v>
      </c>
      <c r="C45" s="50" t="s">
        <v>14</v>
      </c>
      <c r="D45" s="60"/>
      <c r="E45" s="60"/>
      <c r="F45" s="60"/>
      <c r="G45" s="60"/>
      <c r="H45" s="60"/>
      <c r="I45" s="68"/>
      <c r="J45" s="68"/>
      <c r="K45" s="60"/>
    </row>
    <row r="46" spans="1:11">
      <c r="A46" s="52">
        <v>6</v>
      </c>
      <c r="B46" s="4" t="s">
        <v>62</v>
      </c>
      <c r="C46" s="50"/>
      <c r="D46" s="60"/>
      <c r="E46" s="60"/>
      <c r="F46" s="60"/>
      <c r="G46" s="60"/>
      <c r="H46" s="60"/>
      <c r="I46" s="68"/>
      <c r="J46" s="68"/>
      <c r="K46" s="60"/>
    </row>
    <row r="47" spans="1:11">
      <c r="A47" s="50" t="s">
        <v>63</v>
      </c>
      <c r="B47" s="5" t="s">
        <v>64</v>
      </c>
      <c r="C47" s="50" t="s">
        <v>14</v>
      </c>
      <c r="D47" s="60">
        <f>D53</f>
        <v>18</v>
      </c>
      <c r="E47" s="68">
        <f t="shared" ref="E47:K47" si="12">E53</f>
        <v>16</v>
      </c>
      <c r="F47" s="68">
        <f t="shared" si="12"/>
        <v>17.330000000000002</v>
      </c>
      <c r="G47" s="68">
        <f t="shared" si="12"/>
        <v>16.200000000000003</v>
      </c>
      <c r="H47" s="68">
        <f t="shared" si="12"/>
        <v>20.3</v>
      </c>
      <c r="I47" s="68">
        <f t="shared" ref="I47" si="13">I53</f>
        <v>20.3</v>
      </c>
      <c r="J47" s="68">
        <f t="shared" si="12"/>
        <v>17</v>
      </c>
      <c r="K47" s="68">
        <f t="shared" si="12"/>
        <v>17</v>
      </c>
    </row>
    <row r="48" spans="1:11">
      <c r="A48" s="50" t="s">
        <v>65</v>
      </c>
      <c r="B48" s="6" t="s">
        <v>66</v>
      </c>
      <c r="C48" s="50" t="s">
        <v>14</v>
      </c>
      <c r="D48" s="60"/>
      <c r="E48" s="60"/>
      <c r="F48" s="60"/>
      <c r="G48" s="60"/>
      <c r="H48" s="60">
        <v>1.2</v>
      </c>
      <c r="I48" s="68">
        <v>1.2</v>
      </c>
      <c r="J48" s="68">
        <v>1.2</v>
      </c>
      <c r="K48" s="68">
        <v>1.2</v>
      </c>
    </row>
    <row r="49" spans="1:11">
      <c r="A49" s="50" t="s">
        <v>67</v>
      </c>
      <c r="B49" s="6" t="s">
        <v>68</v>
      </c>
      <c r="C49" s="50" t="s">
        <v>14</v>
      </c>
      <c r="D49" s="60">
        <v>17</v>
      </c>
      <c r="E49" s="60">
        <v>16</v>
      </c>
      <c r="F49" s="60">
        <v>17</v>
      </c>
      <c r="G49" s="60">
        <v>16.2</v>
      </c>
      <c r="H49" s="60">
        <v>19.100000000000001</v>
      </c>
      <c r="I49" s="68">
        <v>19.100000000000001</v>
      </c>
      <c r="J49" s="68">
        <v>15.8</v>
      </c>
      <c r="K49" s="68">
        <v>15.8</v>
      </c>
    </row>
    <row r="50" spans="1:11">
      <c r="A50" s="50" t="s">
        <v>69</v>
      </c>
      <c r="B50" s="5" t="s">
        <v>70</v>
      </c>
      <c r="C50" s="50" t="s">
        <v>14</v>
      </c>
      <c r="D50" s="60"/>
      <c r="E50" s="60"/>
      <c r="F50" s="60"/>
      <c r="G50" s="60"/>
      <c r="H50" s="60"/>
      <c r="I50" s="68"/>
      <c r="J50" s="68"/>
      <c r="K50" s="60"/>
    </row>
    <row r="51" spans="1:11">
      <c r="A51" s="50" t="s">
        <v>71</v>
      </c>
      <c r="B51" s="5" t="s">
        <v>72</v>
      </c>
      <c r="C51" s="50" t="s">
        <v>14</v>
      </c>
      <c r="D51" s="60"/>
      <c r="E51" s="60"/>
      <c r="F51" s="60"/>
      <c r="G51" s="60"/>
      <c r="H51" s="60"/>
      <c r="I51" s="68"/>
      <c r="J51" s="68"/>
      <c r="K51" s="60"/>
    </row>
    <row r="52" spans="1:11">
      <c r="A52" s="50" t="s">
        <v>73</v>
      </c>
      <c r="B52" s="6" t="s">
        <v>74</v>
      </c>
      <c r="C52" s="50" t="s">
        <v>14</v>
      </c>
      <c r="D52" s="60"/>
      <c r="E52" s="60"/>
      <c r="F52" s="60"/>
      <c r="G52" s="60"/>
      <c r="H52" s="60"/>
      <c r="I52" s="68"/>
      <c r="J52" s="68"/>
      <c r="K52" s="60"/>
    </row>
    <row r="53" spans="1:11">
      <c r="A53" s="50" t="s">
        <v>75</v>
      </c>
      <c r="B53" s="5" t="s">
        <v>76</v>
      </c>
      <c r="C53" s="50" t="s">
        <v>14</v>
      </c>
      <c r="D53" s="60">
        <f>D54+D62</f>
        <v>18</v>
      </c>
      <c r="E53" s="68">
        <f t="shared" ref="E53:K53" si="14">E54+E62</f>
        <v>16</v>
      </c>
      <c r="F53" s="68">
        <f t="shared" si="14"/>
        <v>17.330000000000002</v>
      </c>
      <c r="G53" s="68">
        <f t="shared" si="14"/>
        <v>16.200000000000003</v>
      </c>
      <c r="H53" s="68">
        <f t="shared" si="14"/>
        <v>20.3</v>
      </c>
      <c r="I53" s="68">
        <f t="shared" ref="I53" si="15">I54+I62</f>
        <v>20.3</v>
      </c>
      <c r="J53" s="68">
        <f t="shared" ref="J53" si="16">J54+J62</f>
        <v>17</v>
      </c>
      <c r="K53" s="68">
        <f t="shared" si="14"/>
        <v>17</v>
      </c>
    </row>
    <row r="54" spans="1:11" s="74" customFormat="1">
      <c r="A54" s="65"/>
      <c r="B54" s="72" t="s">
        <v>517</v>
      </c>
      <c r="C54" s="71" t="s">
        <v>14</v>
      </c>
      <c r="D54" s="73">
        <f>SUM(D55:D58)</f>
        <v>18</v>
      </c>
      <c r="E54" s="73">
        <f t="shared" ref="E54:K54" si="17">SUM(E55:E58)</f>
        <v>16</v>
      </c>
      <c r="F54" s="73">
        <f t="shared" si="17"/>
        <v>17.330000000000002</v>
      </c>
      <c r="G54" s="73">
        <f t="shared" si="17"/>
        <v>16.200000000000003</v>
      </c>
      <c r="H54" s="73">
        <f t="shared" si="17"/>
        <v>20.3</v>
      </c>
      <c r="I54" s="73">
        <f t="shared" ref="I54" si="18">SUM(I55:I58)</f>
        <v>20.3</v>
      </c>
      <c r="J54" s="73">
        <f t="shared" ref="J54" si="19">SUM(J55:J58)</f>
        <v>17</v>
      </c>
      <c r="K54" s="73">
        <f t="shared" si="17"/>
        <v>17</v>
      </c>
    </row>
    <row r="55" spans="1:11" s="49" customFormat="1">
      <c r="A55" s="54"/>
      <c r="B55" s="59" t="s">
        <v>519</v>
      </c>
      <c r="C55" s="53" t="s">
        <v>14</v>
      </c>
      <c r="D55" s="64">
        <v>1.5</v>
      </c>
      <c r="E55" s="64">
        <v>2</v>
      </c>
      <c r="F55" s="62">
        <v>1.55</v>
      </c>
      <c r="G55" s="64">
        <v>2</v>
      </c>
      <c r="H55" s="63">
        <v>2.04</v>
      </c>
      <c r="I55" s="63">
        <v>2.04</v>
      </c>
      <c r="J55" s="63">
        <v>2</v>
      </c>
      <c r="K55" s="63">
        <v>2</v>
      </c>
    </row>
    <row r="56" spans="1:11" s="49" customFormat="1">
      <c r="A56" s="54"/>
      <c r="B56" s="59" t="s">
        <v>520</v>
      </c>
      <c r="C56" s="53" t="s">
        <v>14</v>
      </c>
      <c r="D56" s="64">
        <v>10</v>
      </c>
      <c r="E56" s="64">
        <v>7.5</v>
      </c>
      <c r="F56" s="62">
        <v>9.9700000000000006</v>
      </c>
      <c r="G56" s="64">
        <v>7.8</v>
      </c>
      <c r="H56" s="63">
        <v>10.89</v>
      </c>
      <c r="I56" s="63">
        <v>10.89</v>
      </c>
      <c r="J56" s="63">
        <v>9</v>
      </c>
      <c r="K56" s="63">
        <v>9</v>
      </c>
    </row>
    <row r="57" spans="1:11" s="49" customFormat="1">
      <c r="A57" s="54"/>
      <c r="B57" s="59" t="s">
        <v>521</v>
      </c>
      <c r="C57" s="53" t="s">
        <v>14</v>
      </c>
      <c r="D57" s="64">
        <v>6.5</v>
      </c>
      <c r="E57" s="64">
        <v>6.5</v>
      </c>
      <c r="F57" s="62">
        <v>5.81</v>
      </c>
      <c r="G57" s="64">
        <v>6.4</v>
      </c>
      <c r="H57" s="63">
        <v>7.37</v>
      </c>
      <c r="I57" s="63">
        <v>7.37</v>
      </c>
      <c r="J57" s="63">
        <v>6</v>
      </c>
      <c r="K57" s="63">
        <v>6</v>
      </c>
    </row>
    <row r="58" spans="1:11" ht="30" customHeight="1">
      <c r="A58" s="50" t="s">
        <v>77</v>
      </c>
      <c r="B58" s="7" t="s">
        <v>78</v>
      </c>
      <c r="C58" s="50" t="s">
        <v>14</v>
      </c>
      <c r="D58" s="60">
        <f>SUM(D59:D61)</f>
        <v>0</v>
      </c>
      <c r="E58" s="68">
        <f t="shared" ref="E58:K58" si="20">SUM(E59:E61)</f>
        <v>0</v>
      </c>
      <c r="F58" s="68">
        <f t="shared" si="20"/>
        <v>0</v>
      </c>
      <c r="G58" s="68">
        <f t="shared" si="20"/>
        <v>0</v>
      </c>
      <c r="H58" s="68">
        <f t="shared" si="20"/>
        <v>0</v>
      </c>
      <c r="I58" s="68">
        <f t="shared" ref="I58" si="21">SUM(I59:I61)</f>
        <v>0</v>
      </c>
      <c r="J58" s="68">
        <f t="shared" si="20"/>
        <v>0</v>
      </c>
      <c r="K58" s="68">
        <f t="shared" si="20"/>
        <v>0</v>
      </c>
    </row>
    <row r="59" spans="1:11">
      <c r="A59" s="50" t="s">
        <v>79</v>
      </c>
      <c r="B59" s="9" t="s">
        <v>80</v>
      </c>
      <c r="C59" s="50" t="s">
        <v>14</v>
      </c>
      <c r="D59" s="60"/>
      <c r="E59" s="60"/>
      <c r="F59" s="60"/>
      <c r="G59" s="60"/>
      <c r="H59" s="60"/>
      <c r="I59" s="68"/>
      <c r="J59" s="68"/>
      <c r="K59" s="60"/>
    </row>
    <row r="60" spans="1:11">
      <c r="A60" s="50" t="s">
        <v>81</v>
      </c>
      <c r="B60" s="9" t="s">
        <v>82</v>
      </c>
      <c r="C60" s="50" t="s">
        <v>14</v>
      </c>
      <c r="D60" s="60"/>
      <c r="E60" s="60"/>
      <c r="F60" s="60"/>
      <c r="G60" s="60"/>
      <c r="H60" s="60"/>
      <c r="I60" s="68"/>
      <c r="J60" s="68"/>
      <c r="K60" s="60"/>
    </row>
    <row r="61" spans="1:11">
      <c r="A61" s="50" t="s">
        <v>83</v>
      </c>
      <c r="B61" s="9" t="s">
        <v>84</v>
      </c>
      <c r="C61" s="50" t="s">
        <v>14</v>
      </c>
      <c r="D61" s="60"/>
      <c r="E61" s="60"/>
      <c r="F61" s="60"/>
      <c r="G61" s="60"/>
      <c r="H61" s="60"/>
      <c r="I61" s="68"/>
      <c r="J61" s="68"/>
      <c r="K61" s="60"/>
    </row>
    <row r="62" spans="1:11">
      <c r="A62" s="50" t="s">
        <v>85</v>
      </c>
      <c r="B62" s="6" t="s">
        <v>86</v>
      </c>
      <c r="C62" s="50" t="s">
        <v>14</v>
      </c>
      <c r="D62" s="60"/>
      <c r="E62" s="60"/>
      <c r="F62" s="60"/>
      <c r="G62" s="60"/>
      <c r="H62" s="60"/>
      <c r="I62" s="68"/>
      <c r="J62" s="68"/>
      <c r="K62" s="60"/>
    </row>
    <row r="63" spans="1:11" hidden="1">
      <c r="A63" s="52">
        <v>7</v>
      </c>
      <c r="B63" s="4" t="s">
        <v>87</v>
      </c>
      <c r="C63" s="50"/>
      <c r="D63" s="60"/>
      <c r="E63" s="60"/>
      <c r="F63" s="60"/>
      <c r="G63" s="60"/>
      <c r="H63" s="60"/>
      <c r="I63" s="68"/>
      <c r="J63" s="68"/>
      <c r="K63" s="60"/>
    </row>
    <row r="64" spans="1:11" hidden="1">
      <c r="A64" s="50" t="s">
        <v>88</v>
      </c>
      <c r="B64" s="5" t="s">
        <v>89</v>
      </c>
      <c r="C64" s="50" t="s">
        <v>14</v>
      </c>
      <c r="D64" s="60"/>
      <c r="E64" s="60"/>
      <c r="F64" s="60"/>
      <c r="G64" s="60"/>
      <c r="H64" s="60"/>
      <c r="I64" s="68"/>
      <c r="J64" s="68"/>
      <c r="K64" s="60"/>
    </row>
    <row r="65" spans="1:11" hidden="1">
      <c r="A65" s="50" t="s">
        <v>90</v>
      </c>
      <c r="B65" s="5" t="s">
        <v>72</v>
      </c>
      <c r="C65" s="50"/>
      <c r="D65" s="60"/>
      <c r="E65" s="60"/>
      <c r="F65" s="60"/>
      <c r="G65" s="60"/>
      <c r="H65" s="60"/>
      <c r="I65" s="68"/>
      <c r="J65" s="68"/>
      <c r="K65" s="60"/>
    </row>
    <row r="66" spans="1:11" hidden="1">
      <c r="A66" s="50" t="s">
        <v>91</v>
      </c>
      <c r="B66" s="6" t="s">
        <v>74</v>
      </c>
      <c r="C66" s="50" t="s">
        <v>14</v>
      </c>
      <c r="D66" s="60"/>
      <c r="E66" s="60"/>
      <c r="F66" s="60"/>
      <c r="G66" s="60"/>
      <c r="H66" s="60"/>
      <c r="I66" s="68"/>
      <c r="J66" s="68"/>
      <c r="K66" s="60"/>
    </row>
    <row r="67" spans="1:11" hidden="1">
      <c r="A67" s="50" t="s">
        <v>92</v>
      </c>
      <c r="B67" s="5" t="s">
        <v>76</v>
      </c>
      <c r="C67" s="50" t="s">
        <v>14</v>
      </c>
      <c r="D67" s="60">
        <f>D68+D72</f>
        <v>0</v>
      </c>
      <c r="E67" s="60">
        <f t="shared" ref="E67:K67" si="22">E68+E72</f>
        <v>0</v>
      </c>
      <c r="F67" s="60">
        <f t="shared" si="22"/>
        <v>0</v>
      </c>
      <c r="G67" s="60">
        <f t="shared" si="22"/>
        <v>0</v>
      </c>
      <c r="H67" s="60">
        <f t="shared" si="22"/>
        <v>0</v>
      </c>
      <c r="I67" s="68">
        <f t="shared" ref="I67" si="23">I68+I72</f>
        <v>0</v>
      </c>
      <c r="J67" s="68">
        <f t="shared" ref="J67" si="24">J68+J72</f>
        <v>0</v>
      </c>
      <c r="K67" s="60">
        <f t="shared" si="22"/>
        <v>0</v>
      </c>
    </row>
    <row r="68" spans="1:11" ht="30" hidden="1" customHeight="1">
      <c r="A68" s="50" t="s">
        <v>93</v>
      </c>
      <c r="B68" s="7" t="s">
        <v>78</v>
      </c>
      <c r="C68" s="50" t="s">
        <v>14</v>
      </c>
      <c r="D68" s="60">
        <f>SUM(D69:D71)</f>
        <v>0</v>
      </c>
      <c r="E68" s="60">
        <f t="shared" ref="E68:K68" si="25">SUM(E69:E71)</f>
        <v>0</v>
      </c>
      <c r="F68" s="60">
        <f t="shared" si="25"/>
        <v>0</v>
      </c>
      <c r="G68" s="60">
        <f t="shared" si="25"/>
        <v>0</v>
      </c>
      <c r="H68" s="60">
        <f t="shared" si="25"/>
        <v>0</v>
      </c>
      <c r="I68" s="68">
        <f t="shared" ref="I68" si="26">SUM(I69:I71)</f>
        <v>0</v>
      </c>
      <c r="J68" s="68">
        <f t="shared" ref="J68" si="27">SUM(J69:J71)</f>
        <v>0</v>
      </c>
      <c r="K68" s="60">
        <f t="shared" si="25"/>
        <v>0</v>
      </c>
    </row>
    <row r="69" spans="1:11" hidden="1">
      <c r="A69" s="50" t="s">
        <v>94</v>
      </c>
      <c r="B69" s="9" t="s">
        <v>80</v>
      </c>
      <c r="C69" s="50" t="s">
        <v>14</v>
      </c>
      <c r="D69" s="60"/>
      <c r="E69" s="60"/>
      <c r="F69" s="60"/>
      <c r="G69" s="60"/>
      <c r="H69" s="60"/>
      <c r="I69" s="68"/>
      <c r="J69" s="68"/>
      <c r="K69" s="60"/>
    </row>
    <row r="70" spans="1:11" hidden="1">
      <c r="A70" s="50" t="s">
        <v>95</v>
      </c>
      <c r="B70" s="9" t="s">
        <v>82</v>
      </c>
      <c r="C70" s="50" t="s">
        <v>14</v>
      </c>
      <c r="D70" s="60"/>
      <c r="E70" s="60"/>
      <c r="F70" s="60"/>
      <c r="G70" s="60"/>
      <c r="H70" s="60"/>
      <c r="I70" s="68"/>
      <c r="J70" s="68"/>
      <c r="K70" s="60"/>
    </row>
    <row r="71" spans="1:11" hidden="1">
      <c r="A71" s="50" t="s">
        <v>96</v>
      </c>
      <c r="B71" s="9" t="s">
        <v>84</v>
      </c>
      <c r="C71" s="50" t="s">
        <v>14</v>
      </c>
      <c r="D71" s="60"/>
      <c r="E71" s="60"/>
      <c r="F71" s="60"/>
      <c r="G71" s="60"/>
      <c r="H71" s="60"/>
      <c r="I71" s="68"/>
      <c r="J71" s="68"/>
      <c r="K71" s="60"/>
    </row>
    <row r="72" spans="1:11" hidden="1">
      <c r="A72" s="50" t="s">
        <v>97</v>
      </c>
      <c r="B72" s="6" t="s">
        <v>86</v>
      </c>
      <c r="C72" s="50" t="s">
        <v>14</v>
      </c>
      <c r="D72" s="60"/>
      <c r="E72" s="60"/>
      <c r="F72" s="60"/>
      <c r="G72" s="60"/>
      <c r="H72" s="60"/>
      <c r="I72" s="68"/>
      <c r="J72" s="68"/>
      <c r="K72" s="60"/>
    </row>
    <row r="73" spans="1:11" s="10" customFormat="1" ht="14.25" hidden="1">
      <c r="A73" s="52">
        <v>8</v>
      </c>
      <c r="B73" s="4" t="s">
        <v>98</v>
      </c>
      <c r="C73" s="52"/>
      <c r="D73" s="61"/>
      <c r="E73" s="61"/>
      <c r="F73" s="61"/>
      <c r="G73" s="61"/>
      <c r="H73" s="61"/>
      <c r="I73" s="61"/>
      <c r="J73" s="61"/>
      <c r="K73" s="61"/>
    </row>
    <row r="74" spans="1:11" hidden="1">
      <c r="A74" s="50" t="s">
        <v>99</v>
      </c>
      <c r="B74" s="5" t="s">
        <v>89</v>
      </c>
      <c r="C74" s="50" t="s">
        <v>14</v>
      </c>
      <c r="D74" s="60">
        <f>D75+D76</f>
        <v>0</v>
      </c>
      <c r="E74" s="60">
        <f t="shared" ref="E74:K74" si="28">E75+E76</f>
        <v>0</v>
      </c>
      <c r="F74" s="60">
        <f t="shared" si="28"/>
        <v>0</v>
      </c>
      <c r="G74" s="60">
        <f t="shared" si="28"/>
        <v>0</v>
      </c>
      <c r="H74" s="60">
        <f t="shared" si="28"/>
        <v>0</v>
      </c>
      <c r="I74" s="68">
        <f t="shared" ref="I74" si="29">I75+I76</f>
        <v>0</v>
      </c>
      <c r="J74" s="68">
        <f t="shared" ref="J74" si="30">J75+J76</f>
        <v>0</v>
      </c>
      <c r="K74" s="60">
        <f t="shared" si="28"/>
        <v>0</v>
      </c>
    </row>
    <row r="75" spans="1:11" hidden="1">
      <c r="A75" s="50" t="s">
        <v>100</v>
      </c>
      <c r="B75" s="6" t="s">
        <v>66</v>
      </c>
      <c r="C75" s="50" t="s">
        <v>14</v>
      </c>
      <c r="D75" s="60"/>
      <c r="E75" s="60"/>
      <c r="F75" s="60"/>
      <c r="G75" s="60"/>
      <c r="H75" s="60"/>
      <c r="I75" s="68"/>
      <c r="J75" s="68"/>
      <c r="K75" s="60"/>
    </row>
    <row r="76" spans="1:11" hidden="1">
      <c r="A76" s="50" t="s">
        <v>101</v>
      </c>
      <c r="B76" s="6" t="s">
        <v>68</v>
      </c>
      <c r="C76" s="50" t="s">
        <v>14</v>
      </c>
      <c r="D76" s="60"/>
      <c r="E76" s="60"/>
      <c r="F76" s="60"/>
      <c r="G76" s="60"/>
      <c r="H76" s="60"/>
      <c r="I76" s="68"/>
      <c r="J76" s="68"/>
      <c r="K76" s="60"/>
    </row>
    <row r="77" spans="1:11" hidden="1">
      <c r="A77" s="50" t="s">
        <v>102</v>
      </c>
      <c r="B77" s="6" t="s">
        <v>103</v>
      </c>
      <c r="C77" s="50" t="s">
        <v>14</v>
      </c>
      <c r="D77" s="60"/>
      <c r="E77" s="60"/>
      <c r="F77" s="60"/>
      <c r="G77" s="60"/>
      <c r="H77" s="60"/>
      <c r="I77" s="68"/>
      <c r="J77" s="68"/>
      <c r="K77" s="60"/>
    </row>
    <row r="78" spans="1:11" hidden="1">
      <c r="A78" s="50" t="s">
        <v>104</v>
      </c>
      <c r="B78" s="6" t="s">
        <v>105</v>
      </c>
      <c r="C78" s="50" t="s">
        <v>14</v>
      </c>
      <c r="D78" s="60">
        <f>D79+D80</f>
        <v>0</v>
      </c>
      <c r="E78" s="60">
        <f t="shared" ref="E78:K78" si="31">E79+E80</f>
        <v>0</v>
      </c>
      <c r="F78" s="60">
        <f t="shared" si="31"/>
        <v>0</v>
      </c>
      <c r="G78" s="60">
        <f t="shared" si="31"/>
        <v>0</v>
      </c>
      <c r="H78" s="60">
        <f t="shared" si="31"/>
        <v>0</v>
      </c>
      <c r="I78" s="68">
        <f t="shared" ref="I78" si="32">I79+I80</f>
        <v>0</v>
      </c>
      <c r="J78" s="68">
        <f t="shared" ref="J78" si="33">J79+J80</f>
        <v>0</v>
      </c>
      <c r="K78" s="60">
        <f t="shared" si="31"/>
        <v>0</v>
      </c>
    </row>
    <row r="79" spans="1:11" hidden="1">
      <c r="A79" s="50" t="s">
        <v>106</v>
      </c>
      <c r="B79" s="9" t="s">
        <v>107</v>
      </c>
      <c r="C79" s="50" t="s">
        <v>14</v>
      </c>
      <c r="D79" s="60"/>
      <c r="E79" s="60"/>
      <c r="F79" s="60"/>
      <c r="G79" s="60"/>
      <c r="H79" s="60"/>
      <c r="I79" s="68"/>
      <c r="J79" s="68"/>
      <c r="K79" s="60"/>
    </row>
    <row r="80" spans="1:11" hidden="1">
      <c r="A80" s="50" t="s">
        <v>108</v>
      </c>
      <c r="B80" s="9" t="s">
        <v>109</v>
      </c>
      <c r="C80" s="50" t="s">
        <v>14</v>
      </c>
      <c r="D80" s="60"/>
      <c r="E80" s="60"/>
      <c r="F80" s="60"/>
      <c r="G80" s="60"/>
      <c r="H80" s="60"/>
      <c r="I80" s="68"/>
      <c r="J80" s="68"/>
      <c r="K80" s="60"/>
    </row>
    <row r="81" spans="1:11" hidden="1">
      <c r="A81" s="50" t="s">
        <v>110</v>
      </c>
      <c r="B81" s="5" t="s">
        <v>72</v>
      </c>
      <c r="C81" s="50"/>
      <c r="D81" s="60"/>
      <c r="E81" s="60"/>
      <c r="F81" s="60"/>
      <c r="G81" s="60"/>
      <c r="H81" s="60"/>
      <c r="I81" s="68"/>
      <c r="J81" s="68"/>
      <c r="K81" s="60"/>
    </row>
    <row r="82" spans="1:11" hidden="1">
      <c r="A82" s="50" t="s">
        <v>111</v>
      </c>
      <c r="B82" s="6" t="s">
        <v>74</v>
      </c>
      <c r="C82" s="50" t="s">
        <v>14</v>
      </c>
      <c r="D82" s="60"/>
      <c r="E82" s="60"/>
      <c r="F82" s="60"/>
      <c r="G82" s="60"/>
      <c r="H82" s="60"/>
      <c r="I82" s="68"/>
      <c r="J82" s="68"/>
      <c r="K82" s="60"/>
    </row>
    <row r="83" spans="1:11" hidden="1">
      <c r="A83" s="50" t="s">
        <v>112</v>
      </c>
      <c r="B83" s="5" t="s">
        <v>76</v>
      </c>
      <c r="C83" s="50" t="s">
        <v>14</v>
      </c>
      <c r="D83" s="60">
        <f>D84+D88</f>
        <v>0</v>
      </c>
      <c r="E83" s="60">
        <f t="shared" ref="E83:K83" si="34">E84+E88</f>
        <v>0</v>
      </c>
      <c r="F83" s="60">
        <f t="shared" si="34"/>
        <v>0</v>
      </c>
      <c r="G83" s="60">
        <f t="shared" si="34"/>
        <v>0</v>
      </c>
      <c r="H83" s="60">
        <f t="shared" si="34"/>
        <v>0</v>
      </c>
      <c r="I83" s="68">
        <f t="shared" ref="I83" si="35">I84+I88</f>
        <v>0</v>
      </c>
      <c r="J83" s="68">
        <f t="shared" ref="J83" si="36">J84+J88</f>
        <v>0</v>
      </c>
      <c r="K83" s="60">
        <f t="shared" si="34"/>
        <v>0</v>
      </c>
    </row>
    <row r="84" spans="1:11" ht="30" hidden="1" customHeight="1">
      <c r="A84" s="50" t="s">
        <v>113</v>
      </c>
      <c r="B84" s="7" t="s">
        <v>78</v>
      </c>
      <c r="C84" s="50" t="s">
        <v>14</v>
      </c>
      <c r="D84" s="60">
        <f>SUM(D85:D87)</f>
        <v>0</v>
      </c>
      <c r="E84" s="60">
        <f t="shared" ref="E84:K84" si="37">SUM(E85:E87)</f>
        <v>0</v>
      </c>
      <c r="F84" s="60">
        <f t="shared" si="37"/>
        <v>0</v>
      </c>
      <c r="G84" s="60">
        <f t="shared" si="37"/>
        <v>0</v>
      </c>
      <c r="H84" s="60">
        <f t="shared" si="37"/>
        <v>0</v>
      </c>
      <c r="I84" s="68">
        <f t="shared" ref="I84" si="38">SUM(I85:I87)</f>
        <v>0</v>
      </c>
      <c r="J84" s="68">
        <f t="shared" ref="J84" si="39">SUM(J85:J87)</f>
        <v>0</v>
      </c>
      <c r="K84" s="60">
        <f t="shared" si="37"/>
        <v>0</v>
      </c>
    </row>
    <row r="85" spans="1:11" hidden="1">
      <c r="A85" s="50" t="s">
        <v>114</v>
      </c>
      <c r="B85" s="9" t="s">
        <v>80</v>
      </c>
      <c r="C85" s="50" t="s">
        <v>14</v>
      </c>
      <c r="D85" s="60"/>
      <c r="E85" s="60"/>
      <c r="F85" s="60"/>
      <c r="G85" s="60"/>
      <c r="H85" s="60"/>
      <c r="I85" s="68"/>
      <c r="J85" s="68"/>
      <c r="K85" s="60"/>
    </row>
    <row r="86" spans="1:11" hidden="1">
      <c r="A86" s="50" t="s">
        <v>115</v>
      </c>
      <c r="B86" s="9" t="s">
        <v>82</v>
      </c>
      <c r="C86" s="50" t="s">
        <v>14</v>
      </c>
      <c r="D86" s="60"/>
      <c r="E86" s="60"/>
      <c r="F86" s="60"/>
      <c r="G86" s="60"/>
      <c r="H86" s="60"/>
      <c r="I86" s="68"/>
      <c r="J86" s="68"/>
      <c r="K86" s="60"/>
    </row>
    <row r="87" spans="1:11" hidden="1">
      <c r="A87" s="50" t="s">
        <v>116</v>
      </c>
      <c r="B87" s="9" t="s">
        <v>84</v>
      </c>
      <c r="C87" s="50" t="s">
        <v>14</v>
      </c>
      <c r="D87" s="60"/>
      <c r="E87" s="60"/>
      <c r="F87" s="60"/>
      <c r="G87" s="60"/>
      <c r="H87" s="60"/>
      <c r="I87" s="68"/>
      <c r="J87" s="68"/>
      <c r="K87" s="60"/>
    </row>
    <row r="88" spans="1:11" hidden="1">
      <c r="A88" s="50" t="s">
        <v>117</v>
      </c>
      <c r="B88" s="6" t="s">
        <v>86</v>
      </c>
      <c r="C88" s="50" t="s">
        <v>14</v>
      </c>
      <c r="D88" s="60"/>
      <c r="E88" s="60"/>
      <c r="F88" s="60"/>
      <c r="G88" s="60"/>
      <c r="H88" s="60"/>
      <c r="I88" s="68"/>
      <c r="J88" s="68"/>
      <c r="K88" s="60"/>
    </row>
    <row r="89" spans="1:11" s="10" customFormat="1" ht="15" customHeight="1">
      <c r="A89" s="52">
        <v>9</v>
      </c>
      <c r="B89" s="11" t="s">
        <v>118</v>
      </c>
      <c r="C89" s="52"/>
      <c r="D89" s="61"/>
      <c r="E89" s="61"/>
      <c r="F89" s="61"/>
      <c r="G89" s="61"/>
      <c r="H89" s="61"/>
      <c r="I89" s="61"/>
      <c r="J89" s="61"/>
      <c r="K89" s="61"/>
    </row>
    <row r="90" spans="1:11" ht="30">
      <c r="A90" s="50" t="s">
        <v>119</v>
      </c>
      <c r="B90" s="8" t="s">
        <v>120</v>
      </c>
      <c r="C90" s="50" t="s">
        <v>14</v>
      </c>
      <c r="D90" s="60"/>
      <c r="E90" s="60"/>
      <c r="F90" s="60"/>
      <c r="G90" s="60"/>
      <c r="H90" s="60"/>
      <c r="I90" s="68"/>
      <c r="J90" s="68"/>
      <c r="K90" s="60"/>
    </row>
    <row r="91" spans="1:11" ht="30" customHeight="1">
      <c r="A91" s="50" t="s">
        <v>121</v>
      </c>
      <c r="B91" s="8" t="s">
        <v>122</v>
      </c>
      <c r="C91" s="50" t="s">
        <v>14</v>
      </c>
      <c r="D91" s="60"/>
      <c r="E91" s="60"/>
      <c r="F91" s="60"/>
      <c r="G91" s="60"/>
      <c r="H91" s="60"/>
      <c r="I91" s="68"/>
      <c r="J91" s="68"/>
      <c r="K91" s="60"/>
    </row>
    <row r="92" spans="1:11" s="10" customFormat="1" ht="42" customHeight="1">
      <c r="A92" s="52">
        <v>10</v>
      </c>
      <c r="B92" s="11" t="s">
        <v>123</v>
      </c>
      <c r="C92" s="52" t="s">
        <v>14</v>
      </c>
      <c r="D92" s="61"/>
      <c r="E92" s="61"/>
      <c r="F92" s="61"/>
      <c r="G92" s="61"/>
      <c r="H92" s="61"/>
      <c r="I92" s="61"/>
      <c r="J92" s="61"/>
      <c r="K92" s="61"/>
    </row>
    <row r="93" spans="1:11" s="10" customFormat="1" ht="14.25">
      <c r="A93" s="52">
        <v>11</v>
      </c>
      <c r="B93" s="4" t="s">
        <v>124</v>
      </c>
      <c r="C93" s="52" t="s">
        <v>125</v>
      </c>
      <c r="D93" s="61"/>
      <c r="E93" s="61"/>
      <c r="F93" s="61"/>
      <c r="G93" s="61"/>
      <c r="H93" s="61"/>
      <c r="I93" s="61"/>
      <c r="J93" s="61"/>
      <c r="K93" s="61"/>
    </row>
    <row r="95" spans="1:11">
      <c r="B95" s="3" t="s">
        <v>537</v>
      </c>
    </row>
    <row r="100" spans="2:2">
      <c r="B100" s="3" t="s">
        <v>538</v>
      </c>
    </row>
  </sheetData>
  <mergeCells count="10">
    <mergeCell ref="A7:K7"/>
    <mergeCell ref="A12:A13"/>
    <mergeCell ref="B12:B13"/>
    <mergeCell ref="C12:C13"/>
    <mergeCell ref="D12:E12"/>
    <mergeCell ref="F12:G12"/>
    <mergeCell ref="H12:I12"/>
    <mergeCell ref="A9:K9"/>
    <mergeCell ref="A10:K10"/>
    <mergeCell ref="J12:K12"/>
  </mergeCells>
  <printOptions horizontalCentered="1"/>
  <pageMargins left="0.39370078740157483" right="0.39370078740157483" top="0.98425196850393704" bottom="0.39370078740157483" header="0.19685039370078741" footer="0.19685039370078741"/>
  <pageSetup paperSize="9" scale="61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VY106"/>
  <sheetViews>
    <sheetView view="pageBreakPreview" workbookViewId="0">
      <pane ySplit="10" topLeftCell="A41" activePane="bottomLeft" state="frozenSplit"/>
      <selection activeCell="G26" sqref="G26"/>
      <selection pane="bottomLeft" activeCell="A6" sqref="A6:I6"/>
    </sheetView>
  </sheetViews>
  <sheetFormatPr defaultColWidth="0" defaultRowHeight="15"/>
  <cols>
    <col min="1" max="1" width="6.5703125" style="3" customWidth="1"/>
    <col min="2" max="2" width="75.42578125" style="3" customWidth="1"/>
    <col min="3" max="3" width="10.7109375" style="3" customWidth="1"/>
    <col min="4" max="4" width="11" style="3" customWidth="1"/>
    <col min="5" max="5" width="10.42578125" style="3" customWidth="1"/>
    <col min="6" max="6" width="10.85546875" style="3" customWidth="1"/>
    <col min="7" max="7" width="10.28515625" style="3" customWidth="1"/>
    <col min="8" max="8" width="12.5703125" style="3" customWidth="1"/>
    <col min="9" max="9" width="14.28515625" style="3" customWidth="1"/>
    <col min="10" max="16" width="0.85546875" style="3" customWidth="1"/>
    <col min="17" max="17" width="0.5703125" style="3" customWidth="1"/>
    <col min="18" max="257" width="0.85546875" style="3" hidden="1"/>
    <col min="258" max="258" width="7.5703125" style="3" customWidth="1"/>
    <col min="259" max="259" width="78.5703125" style="3" customWidth="1"/>
    <col min="260" max="260" width="11.5703125" style="3" customWidth="1"/>
    <col min="261" max="261" width="11" style="3" customWidth="1"/>
    <col min="262" max="262" width="10.42578125" style="3" customWidth="1"/>
    <col min="263" max="263" width="10.85546875" style="3" customWidth="1"/>
    <col min="264" max="264" width="10.28515625" style="3" customWidth="1"/>
    <col min="265" max="265" width="15.42578125" style="3" customWidth="1"/>
    <col min="266" max="272" width="0.85546875" style="3" customWidth="1"/>
    <col min="273" max="273" width="0.5703125" style="3" customWidth="1"/>
    <col min="274" max="513" width="0.85546875" style="3" hidden="1"/>
    <col min="514" max="514" width="7.5703125" style="3" customWidth="1"/>
    <col min="515" max="515" width="78.5703125" style="3" customWidth="1"/>
    <col min="516" max="516" width="11.5703125" style="3" customWidth="1"/>
    <col min="517" max="517" width="11" style="3" customWidth="1"/>
    <col min="518" max="518" width="10.42578125" style="3" customWidth="1"/>
    <col min="519" max="519" width="10.85546875" style="3" customWidth="1"/>
    <col min="520" max="520" width="10.28515625" style="3" customWidth="1"/>
    <col min="521" max="521" width="15.42578125" style="3" customWidth="1"/>
    <col min="522" max="528" width="0.85546875" style="3" customWidth="1"/>
    <col min="529" max="529" width="0.5703125" style="3" customWidth="1"/>
    <col min="530" max="769" width="0.85546875" style="3" hidden="1"/>
    <col min="770" max="770" width="7.5703125" style="3" customWidth="1"/>
    <col min="771" max="771" width="78.5703125" style="3" customWidth="1"/>
    <col min="772" max="772" width="11.5703125" style="3" customWidth="1"/>
    <col min="773" max="773" width="11" style="3" customWidth="1"/>
    <col min="774" max="774" width="10.42578125" style="3" customWidth="1"/>
    <col min="775" max="775" width="10.85546875" style="3" customWidth="1"/>
    <col min="776" max="776" width="10.28515625" style="3" customWidth="1"/>
    <col min="777" max="777" width="15.42578125" style="3" customWidth="1"/>
    <col min="778" max="784" width="0.85546875" style="3" customWidth="1"/>
    <col min="785" max="785" width="0.5703125" style="3" customWidth="1"/>
    <col min="786" max="1025" width="0.85546875" style="3" hidden="1"/>
    <col min="1026" max="1026" width="7.5703125" style="3" customWidth="1"/>
    <col min="1027" max="1027" width="78.5703125" style="3" customWidth="1"/>
    <col min="1028" max="1028" width="11.5703125" style="3" customWidth="1"/>
    <col min="1029" max="1029" width="11" style="3" customWidth="1"/>
    <col min="1030" max="1030" width="10.42578125" style="3" customWidth="1"/>
    <col min="1031" max="1031" width="10.85546875" style="3" customWidth="1"/>
    <col min="1032" max="1032" width="10.28515625" style="3" customWidth="1"/>
    <col min="1033" max="1033" width="15.42578125" style="3" customWidth="1"/>
    <col min="1034" max="1040" width="0.85546875" style="3" customWidth="1"/>
    <col min="1041" max="1041" width="0.5703125" style="3" customWidth="1"/>
    <col min="1042" max="1281" width="0.85546875" style="3" hidden="1"/>
    <col min="1282" max="1282" width="7.5703125" style="3" customWidth="1"/>
    <col min="1283" max="1283" width="78.5703125" style="3" customWidth="1"/>
    <col min="1284" max="1284" width="11.5703125" style="3" customWidth="1"/>
    <col min="1285" max="1285" width="11" style="3" customWidth="1"/>
    <col min="1286" max="1286" width="10.42578125" style="3" customWidth="1"/>
    <col min="1287" max="1287" width="10.85546875" style="3" customWidth="1"/>
    <col min="1288" max="1288" width="10.28515625" style="3" customWidth="1"/>
    <col min="1289" max="1289" width="15.42578125" style="3" customWidth="1"/>
    <col min="1290" max="1296" width="0.85546875" style="3" customWidth="1"/>
    <col min="1297" max="1297" width="0.5703125" style="3" customWidth="1"/>
    <col min="1298" max="1537" width="0.85546875" style="3" hidden="1"/>
    <col min="1538" max="1538" width="7.5703125" style="3" customWidth="1"/>
    <col min="1539" max="1539" width="78.5703125" style="3" customWidth="1"/>
    <col min="1540" max="1540" width="11.5703125" style="3" customWidth="1"/>
    <col min="1541" max="1541" width="11" style="3" customWidth="1"/>
    <col min="1542" max="1542" width="10.42578125" style="3" customWidth="1"/>
    <col min="1543" max="1543" width="10.85546875" style="3" customWidth="1"/>
    <col min="1544" max="1544" width="10.28515625" style="3" customWidth="1"/>
    <col min="1545" max="1545" width="15.42578125" style="3" customWidth="1"/>
    <col min="1546" max="1552" width="0.85546875" style="3" customWidth="1"/>
    <col min="1553" max="1553" width="0.5703125" style="3" customWidth="1"/>
    <col min="1554" max="1793" width="0.85546875" style="3" hidden="1"/>
    <col min="1794" max="1794" width="7.5703125" style="3" customWidth="1"/>
    <col min="1795" max="1795" width="78.5703125" style="3" customWidth="1"/>
    <col min="1796" max="1796" width="11.5703125" style="3" customWidth="1"/>
    <col min="1797" max="1797" width="11" style="3" customWidth="1"/>
    <col min="1798" max="1798" width="10.42578125" style="3" customWidth="1"/>
    <col min="1799" max="1799" width="10.85546875" style="3" customWidth="1"/>
    <col min="1800" max="1800" width="10.28515625" style="3" customWidth="1"/>
    <col min="1801" max="1801" width="15.42578125" style="3" customWidth="1"/>
    <col min="1802" max="1808" width="0.85546875" style="3" customWidth="1"/>
    <col min="1809" max="1809" width="0.5703125" style="3" customWidth="1"/>
    <col min="1810" max="2049" width="0.85546875" style="3" hidden="1"/>
    <col min="2050" max="2050" width="7.5703125" style="3" customWidth="1"/>
    <col min="2051" max="2051" width="78.5703125" style="3" customWidth="1"/>
    <col min="2052" max="2052" width="11.5703125" style="3" customWidth="1"/>
    <col min="2053" max="2053" width="11" style="3" customWidth="1"/>
    <col min="2054" max="2054" width="10.42578125" style="3" customWidth="1"/>
    <col min="2055" max="2055" width="10.85546875" style="3" customWidth="1"/>
    <col min="2056" max="2056" width="10.28515625" style="3" customWidth="1"/>
    <col min="2057" max="2057" width="15.42578125" style="3" customWidth="1"/>
    <col min="2058" max="2064" width="0.85546875" style="3" customWidth="1"/>
    <col min="2065" max="2065" width="0.5703125" style="3" customWidth="1"/>
    <col min="2066" max="2305" width="0.85546875" style="3" hidden="1"/>
    <col min="2306" max="2306" width="7.5703125" style="3" customWidth="1"/>
    <col min="2307" max="2307" width="78.5703125" style="3" customWidth="1"/>
    <col min="2308" max="2308" width="11.5703125" style="3" customWidth="1"/>
    <col min="2309" max="2309" width="11" style="3" customWidth="1"/>
    <col min="2310" max="2310" width="10.42578125" style="3" customWidth="1"/>
    <col min="2311" max="2311" width="10.85546875" style="3" customWidth="1"/>
    <col min="2312" max="2312" width="10.28515625" style="3" customWidth="1"/>
    <col min="2313" max="2313" width="15.42578125" style="3" customWidth="1"/>
    <col min="2314" max="2320" width="0.85546875" style="3" customWidth="1"/>
    <col min="2321" max="2321" width="0.5703125" style="3" customWidth="1"/>
    <col min="2322" max="2561" width="0.85546875" style="3" hidden="1"/>
    <col min="2562" max="2562" width="7.5703125" style="3" customWidth="1"/>
    <col min="2563" max="2563" width="78.5703125" style="3" customWidth="1"/>
    <col min="2564" max="2564" width="11.5703125" style="3" customWidth="1"/>
    <col min="2565" max="2565" width="11" style="3" customWidth="1"/>
    <col min="2566" max="2566" width="10.42578125" style="3" customWidth="1"/>
    <col min="2567" max="2567" width="10.85546875" style="3" customWidth="1"/>
    <col min="2568" max="2568" width="10.28515625" style="3" customWidth="1"/>
    <col min="2569" max="2569" width="15.42578125" style="3" customWidth="1"/>
    <col min="2570" max="2576" width="0.85546875" style="3" customWidth="1"/>
    <col min="2577" max="2577" width="0.5703125" style="3" customWidth="1"/>
    <col min="2578" max="2817" width="0.85546875" style="3" hidden="1"/>
    <col min="2818" max="2818" width="7.5703125" style="3" customWidth="1"/>
    <col min="2819" max="2819" width="78.5703125" style="3" customWidth="1"/>
    <col min="2820" max="2820" width="11.5703125" style="3" customWidth="1"/>
    <col min="2821" max="2821" width="11" style="3" customWidth="1"/>
    <col min="2822" max="2822" width="10.42578125" style="3" customWidth="1"/>
    <col min="2823" max="2823" width="10.85546875" style="3" customWidth="1"/>
    <col min="2824" max="2824" width="10.28515625" style="3" customWidth="1"/>
    <col min="2825" max="2825" width="15.42578125" style="3" customWidth="1"/>
    <col min="2826" max="2832" width="0.85546875" style="3" customWidth="1"/>
    <col min="2833" max="2833" width="0.5703125" style="3" customWidth="1"/>
    <col min="2834" max="3073" width="0.85546875" style="3" hidden="1"/>
    <col min="3074" max="3074" width="7.5703125" style="3" customWidth="1"/>
    <col min="3075" max="3075" width="78.5703125" style="3" customWidth="1"/>
    <col min="3076" max="3076" width="11.5703125" style="3" customWidth="1"/>
    <col min="3077" max="3077" width="11" style="3" customWidth="1"/>
    <col min="3078" max="3078" width="10.42578125" style="3" customWidth="1"/>
    <col min="3079" max="3079" width="10.85546875" style="3" customWidth="1"/>
    <col min="3080" max="3080" width="10.28515625" style="3" customWidth="1"/>
    <col min="3081" max="3081" width="15.42578125" style="3" customWidth="1"/>
    <col min="3082" max="3088" width="0.85546875" style="3" customWidth="1"/>
    <col min="3089" max="3089" width="0.5703125" style="3" customWidth="1"/>
    <col min="3090" max="3329" width="0.85546875" style="3" hidden="1"/>
    <col min="3330" max="3330" width="7.5703125" style="3" customWidth="1"/>
    <col min="3331" max="3331" width="78.5703125" style="3" customWidth="1"/>
    <col min="3332" max="3332" width="11.5703125" style="3" customWidth="1"/>
    <col min="3333" max="3333" width="11" style="3" customWidth="1"/>
    <col min="3334" max="3334" width="10.42578125" style="3" customWidth="1"/>
    <col min="3335" max="3335" width="10.85546875" style="3" customWidth="1"/>
    <col min="3336" max="3336" width="10.28515625" style="3" customWidth="1"/>
    <col min="3337" max="3337" width="15.42578125" style="3" customWidth="1"/>
    <col min="3338" max="3344" width="0.85546875" style="3" customWidth="1"/>
    <col min="3345" max="3345" width="0.5703125" style="3" customWidth="1"/>
    <col min="3346" max="3585" width="0.85546875" style="3" hidden="1"/>
    <col min="3586" max="3586" width="7.5703125" style="3" customWidth="1"/>
    <col min="3587" max="3587" width="78.5703125" style="3" customWidth="1"/>
    <col min="3588" max="3588" width="11.5703125" style="3" customWidth="1"/>
    <col min="3589" max="3589" width="11" style="3" customWidth="1"/>
    <col min="3590" max="3590" width="10.42578125" style="3" customWidth="1"/>
    <col min="3591" max="3591" width="10.85546875" style="3" customWidth="1"/>
    <col min="3592" max="3592" width="10.28515625" style="3" customWidth="1"/>
    <col min="3593" max="3593" width="15.42578125" style="3" customWidth="1"/>
    <col min="3594" max="3600" width="0.85546875" style="3" customWidth="1"/>
    <col min="3601" max="3601" width="0.5703125" style="3" customWidth="1"/>
    <col min="3602" max="3841" width="0.85546875" style="3" hidden="1"/>
    <col min="3842" max="3842" width="7.5703125" style="3" customWidth="1"/>
    <col min="3843" max="3843" width="78.5703125" style="3" customWidth="1"/>
    <col min="3844" max="3844" width="11.5703125" style="3" customWidth="1"/>
    <col min="3845" max="3845" width="11" style="3" customWidth="1"/>
    <col min="3846" max="3846" width="10.42578125" style="3" customWidth="1"/>
    <col min="3847" max="3847" width="10.85546875" style="3" customWidth="1"/>
    <col min="3848" max="3848" width="10.28515625" style="3" customWidth="1"/>
    <col min="3849" max="3849" width="15.42578125" style="3" customWidth="1"/>
    <col min="3850" max="3856" width="0.85546875" style="3" customWidth="1"/>
    <col min="3857" max="3857" width="0.5703125" style="3" customWidth="1"/>
    <col min="3858" max="4097" width="0.85546875" style="3" hidden="1"/>
    <col min="4098" max="4098" width="7.5703125" style="3" customWidth="1"/>
    <col min="4099" max="4099" width="78.5703125" style="3" customWidth="1"/>
    <col min="4100" max="4100" width="11.5703125" style="3" customWidth="1"/>
    <col min="4101" max="4101" width="11" style="3" customWidth="1"/>
    <col min="4102" max="4102" width="10.42578125" style="3" customWidth="1"/>
    <col min="4103" max="4103" width="10.85546875" style="3" customWidth="1"/>
    <col min="4104" max="4104" width="10.28515625" style="3" customWidth="1"/>
    <col min="4105" max="4105" width="15.42578125" style="3" customWidth="1"/>
    <col min="4106" max="4112" width="0.85546875" style="3" customWidth="1"/>
    <col min="4113" max="4113" width="0.5703125" style="3" customWidth="1"/>
    <col min="4114" max="4353" width="0.85546875" style="3" hidden="1"/>
    <col min="4354" max="4354" width="7.5703125" style="3" customWidth="1"/>
    <col min="4355" max="4355" width="78.5703125" style="3" customWidth="1"/>
    <col min="4356" max="4356" width="11.5703125" style="3" customWidth="1"/>
    <col min="4357" max="4357" width="11" style="3" customWidth="1"/>
    <col min="4358" max="4358" width="10.42578125" style="3" customWidth="1"/>
    <col min="4359" max="4359" width="10.85546875" style="3" customWidth="1"/>
    <col min="4360" max="4360" width="10.28515625" style="3" customWidth="1"/>
    <col min="4361" max="4361" width="15.42578125" style="3" customWidth="1"/>
    <col min="4362" max="4368" width="0.85546875" style="3" customWidth="1"/>
    <col min="4369" max="4369" width="0.5703125" style="3" customWidth="1"/>
    <col min="4370" max="4609" width="0.85546875" style="3" hidden="1"/>
    <col min="4610" max="4610" width="7.5703125" style="3" customWidth="1"/>
    <col min="4611" max="4611" width="78.5703125" style="3" customWidth="1"/>
    <col min="4612" max="4612" width="11.5703125" style="3" customWidth="1"/>
    <col min="4613" max="4613" width="11" style="3" customWidth="1"/>
    <col min="4614" max="4614" width="10.42578125" style="3" customWidth="1"/>
    <col min="4615" max="4615" width="10.85546875" style="3" customWidth="1"/>
    <col min="4616" max="4616" width="10.28515625" style="3" customWidth="1"/>
    <col min="4617" max="4617" width="15.42578125" style="3" customWidth="1"/>
    <col min="4618" max="4624" width="0.85546875" style="3" customWidth="1"/>
    <col min="4625" max="4625" width="0.5703125" style="3" customWidth="1"/>
    <col min="4626" max="4865" width="0.85546875" style="3" hidden="1"/>
    <col min="4866" max="4866" width="7.5703125" style="3" customWidth="1"/>
    <col min="4867" max="4867" width="78.5703125" style="3" customWidth="1"/>
    <col min="4868" max="4868" width="11.5703125" style="3" customWidth="1"/>
    <col min="4869" max="4869" width="11" style="3" customWidth="1"/>
    <col min="4870" max="4870" width="10.42578125" style="3" customWidth="1"/>
    <col min="4871" max="4871" width="10.85546875" style="3" customWidth="1"/>
    <col min="4872" max="4872" width="10.28515625" style="3" customWidth="1"/>
    <col min="4873" max="4873" width="15.42578125" style="3" customWidth="1"/>
    <col min="4874" max="4880" width="0.85546875" style="3" customWidth="1"/>
    <col min="4881" max="4881" width="0.5703125" style="3" customWidth="1"/>
    <col min="4882" max="5121" width="0.85546875" style="3" hidden="1"/>
    <col min="5122" max="5122" width="7.5703125" style="3" customWidth="1"/>
    <col min="5123" max="5123" width="78.5703125" style="3" customWidth="1"/>
    <col min="5124" max="5124" width="11.5703125" style="3" customWidth="1"/>
    <col min="5125" max="5125" width="11" style="3" customWidth="1"/>
    <col min="5126" max="5126" width="10.42578125" style="3" customWidth="1"/>
    <col min="5127" max="5127" width="10.85546875" style="3" customWidth="1"/>
    <col min="5128" max="5128" width="10.28515625" style="3" customWidth="1"/>
    <col min="5129" max="5129" width="15.42578125" style="3" customWidth="1"/>
    <col min="5130" max="5136" width="0.85546875" style="3" customWidth="1"/>
    <col min="5137" max="5137" width="0.5703125" style="3" customWidth="1"/>
    <col min="5138" max="5377" width="0.85546875" style="3" hidden="1"/>
    <col min="5378" max="5378" width="7.5703125" style="3" customWidth="1"/>
    <col min="5379" max="5379" width="78.5703125" style="3" customWidth="1"/>
    <col min="5380" max="5380" width="11.5703125" style="3" customWidth="1"/>
    <col min="5381" max="5381" width="11" style="3" customWidth="1"/>
    <col min="5382" max="5382" width="10.42578125" style="3" customWidth="1"/>
    <col min="5383" max="5383" width="10.85546875" style="3" customWidth="1"/>
    <col min="5384" max="5384" width="10.28515625" style="3" customWidth="1"/>
    <col min="5385" max="5385" width="15.42578125" style="3" customWidth="1"/>
    <col min="5386" max="5392" width="0.85546875" style="3" customWidth="1"/>
    <col min="5393" max="5393" width="0.5703125" style="3" customWidth="1"/>
    <col min="5394" max="5633" width="0.85546875" style="3" hidden="1"/>
    <col min="5634" max="5634" width="7.5703125" style="3" customWidth="1"/>
    <col min="5635" max="5635" width="78.5703125" style="3" customWidth="1"/>
    <col min="5636" max="5636" width="11.5703125" style="3" customWidth="1"/>
    <col min="5637" max="5637" width="11" style="3" customWidth="1"/>
    <col min="5638" max="5638" width="10.42578125" style="3" customWidth="1"/>
    <col min="5639" max="5639" width="10.85546875" style="3" customWidth="1"/>
    <col min="5640" max="5640" width="10.28515625" style="3" customWidth="1"/>
    <col min="5641" max="5641" width="15.42578125" style="3" customWidth="1"/>
    <col min="5642" max="5648" width="0.85546875" style="3" customWidth="1"/>
    <col min="5649" max="5649" width="0.5703125" style="3" customWidth="1"/>
    <col min="5650" max="5889" width="0.85546875" style="3" hidden="1"/>
    <col min="5890" max="5890" width="7.5703125" style="3" customWidth="1"/>
    <col min="5891" max="5891" width="78.5703125" style="3" customWidth="1"/>
    <col min="5892" max="5892" width="11.5703125" style="3" customWidth="1"/>
    <col min="5893" max="5893" width="11" style="3" customWidth="1"/>
    <col min="5894" max="5894" width="10.42578125" style="3" customWidth="1"/>
    <col min="5895" max="5895" width="10.85546875" style="3" customWidth="1"/>
    <col min="5896" max="5896" width="10.28515625" style="3" customWidth="1"/>
    <col min="5897" max="5897" width="15.42578125" style="3" customWidth="1"/>
    <col min="5898" max="5904" width="0.85546875" style="3" customWidth="1"/>
    <col min="5905" max="5905" width="0.5703125" style="3" customWidth="1"/>
    <col min="5906" max="6145" width="0.85546875" style="3" hidden="1"/>
    <col min="6146" max="6146" width="7.5703125" style="3" customWidth="1"/>
    <col min="6147" max="6147" width="78.5703125" style="3" customWidth="1"/>
    <col min="6148" max="6148" width="11.5703125" style="3" customWidth="1"/>
    <col min="6149" max="6149" width="11" style="3" customWidth="1"/>
    <col min="6150" max="6150" width="10.42578125" style="3" customWidth="1"/>
    <col min="6151" max="6151" width="10.85546875" style="3" customWidth="1"/>
    <col min="6152" max="6152" width="10.28515625" style="3" customWidth="1"/>
    <col min="6153" max="6153" width="15.42578125" style="3" customWidth="1"/>
    <col min="6154" max="6160" width="0.85546875" style="3" customWidth="1"/>
    <col min="6161" max="6161" width="0.5703125" style="3" customWidth="1"/>
    <col min="6162" max="6401" width="0.85546875" style="3" hidden="1"/>
    <col min="6402" max="6402" width="7.5703125" style="3" customWidth="1"/>
    <col min="6403" max="6403" width="78.5703125" style="3" customWidth="1"/>
    <col min="6404" max="6404" width="11.5703125" style="3" customWidth="1"/>
    <col min="6405" max="6405" width="11" style="3" customWidth="1"/>
    <col min="6406" max="6406" width="10.42578125" style="3" customWidth="1"/>
    <col min="6407" max="6407" width="10.85546875" style="3" customWidth="1"/>
    <col min="6408" max="6408" width="10.28515625" style="3" customWidth="1"/>
    <col min="6409" max="6409" width="15.42578125" style="3" customWidth="1"/>
    <col min="6410" max="6416" width="0.85546875" style="3" customWidth="1"/>
    <col min="6417" max="6417" width="0.5703125" style="3" customWidth="1"/>
    <col min="6418" max="6657" width="0.85546875" style="3" hidden="1"/>
    <col min="6658" max="6658" width="7.5703125" style="3" customWidth="1"/>
    <col min="6659" max="6659" width="78.5703125" style="3" customWidth="1"/>
    <col min="6660" max="6660" width="11.5703125" style="3" customWidth="1"/>
    <col min="6661" max="6661" width="11" style="3" customWidth="1"/>
    <col min="6662" max="6662" width="10.42578125" style="3" customWidth="1"/>
    <col min="6663" max="6663" width="10.85546875" style="3" customWidth="1"/>
    <col min="6664" max="6664" width="10.28515625" style="3" customWidth="1"/>
    <col min="6665" max="6665" width="15.42578125" style="3" customWidth="1"/>
    <col min="6666" max="6672" width="0.85546875" style="3" customWidth="1"/>
    <col min="6673" max="6673" width="0.5703125" style="3" customWidth="1"/>
    <col min="6674" max="6913" width="0.85546875" style="3" hidden="1"/>
    <col min="6914" max="6914" width="7.5703125" style="3" customWidth="1"/>
    <col min="6915" max="6915" width="78.5703125" style="3" customWidth="1"/>
    <col min="6916" max="6916" width="11.5703125" style="3" customWidth="1"/>
    <col min="6917" max="6917" width="11" style="3" customWidth="1"/>
    <col min="6918" max="6918" width="10.42578125" style="3" customWidth="1"/>
    <col min="6919" max="6919" width="10.85546875" style="3" customWidth="1"/>
    <col min="6920" max="6920" width="10.28515625" style="3" customWidth="1"/>
    <col min="6921" max="6921" width="15.42578125" style="3" customWidth="1"/>
    <col min="6922" max="6928" width="0.85546875" style="3" customWidth="1"/>
    <col min="6929" max="6929" width="0.5703125" style="3" customWidth="1"/>
    <col min="6930" max="7169" width="0.85546875" style="3" hidden="1"/>
    <col min="7170" max="7170" width="7.5703125" style="3" customWidth="1"/>
    <col min="7171" max="7171" width="78.5703125" style="3" customWidth="1"/>
    <col min="7172" max="7172" width="11.5703125" style="3" customWidth="1"/>
    <col min="7173" max="7173" width="11" style="3" customWidth="1"/>
    <col min="7174" max="7174" width="10.42578125" style="3" customWidth="1"/>
    <col min="7175" max="7175" width="10.85546875" style="3" customWidth="1"/>
    <col min="7176" max="7176" width="10.28515625" style="3" customWidth="1"/>
    <col min="7177" max="7177" width="15.42578125" style="3" customWidth="1"/>
    <col min="7178" max="7184" width="0.85546875" style="3" customWidth="1"/>
    <col min="7185" max="7185" width="0.5703125" style="3" customWidth="1"/>
    <col min="7186" max="7425" width="0.85546875" style="3" hidden="1"/>
    <col min="7426" max="7426" width="7.5703125" style="3" customWidth="1"/>
    <col min="7427" max="7427" width="78.5703125" style="3" customWidth="1"/>
    <col min="7428" max="7428" width="11.5703125" style="3" customWidth="1"/>
    <col min="7429" max="7429" width="11" style="3" customWidth="1"/>
    <col min="7430" max="7430" width="10.42578125" style="3" customWidth="1"/>
    <col min="7431" max="7431" width="10.85546875" style="3" customWidth="1"/>
    <col min="7432" max="7432" width="10.28515625" style="3" customWidth="1"/>
    <col min="7433" max="7433" width="15.42578125" style="3" customWidth="1"/>
    <col min="7434" max="7440" width="0.85546875" style="3" customWidth="1"/>
    <col min="7441" max="7441" width="0.5703125" style="3" customWidth="1"/>
    <col min="7442" max="7681" width="0.85546875" style="3" hidden="1"/>
    <col min="7682" max="7682" width="7.5703125" style="3" customWidth="1"/>
    <col min="7683" max="7683" width="78.5703125" style="3" customWidth="1"/>
    <col min="7684" max="7684" width="11.5703125" style="3" customWidth="1"/>
    <col min="7685" max="7685" width="11" style="3" customWidth="1"/>
    <col min="7686" max="7686" width="10.42578125" style="3" customWidth="1"/>
    <col min="7687" max="7687" width="10.85546875" style="3" customWidth="1"/>
    <col min="7688" max="7688" width="10.28515625" style="3" customWidth="1"/>
    <col min="7689" max="7689" width="15.42578125" style="3" customWidth="1"/>
    <col min="7690" max="7696" width="0.85546875" style="3" customWidth="1"/>
    <col min="7697" max="7697" width="0.5703125" style="3" customWidth="1"/>
    <col min="7698" max="7937" width="0.85546875" style="3" hidden="1"/>
    <col min="7938" max="7938" width="7.5703125" style="3" customWidth="1"/>
    <col min="7939" max="7939" width="78.5703125" style="3" customWidth="1"/>
    <col min="7940" max="7940" width="11.5703125" style="3" customWidth="1"/>
    <col min="7941" max="7941" width="11" style="3" customWidth="1"/>
    <col min="7942" max="7942" width="10.42578125" style="3" customWidth="1"/>
    <col min="7943" max="7943" width="10.85546875" style="3" customWidth="1"/>
    <col min="7944" max="7944" width="10.28515625" style="3" customWidth="1"/>
    <col min="7945" max="7945" width="15.42578125" style="3" customWidth="1"/>
    <col min="7946" max="7952" width="0.85546875" style="3" customWidth="1"/>
    <col min="7953" max="7953" width="0.5703125" style="3" customWidth="1"/>
    <col min="7954" max="8193" width="0.85546875" style="3" hidden="1"/>
    <col min="8194" max="8194" width="7.5703125" style="3" customWidth="1"/>
    <col min="8195" max="8195" width="78.5703125" style="3" customWidth="1"/>
    <col min="8196" max="8196" width="11.5703125" style="3" customWidth="1"/>
    <col min="8197" max="8197" width="11" style="3" customWidth="1"/>
    <col min="8198" max="8198" width="10.42578125" style="3" customWidth="1"/>
    <col min="8199" max="8199" width="10.85546875" style="3" customWidth="1"/>
    <col min="8200" max="8200" width="10.28515625" style="3" customWidth="1"/>
    <col min="8201" max="8201" width="15.42578125" style="3" customWidth="1"/>
    <col min="8202" max="8208" width="0.85546875" style="3" customWidth="1"/>
    <col min="8209" max="8209" width="0.5703125" style="3" customWidth="1"/>
    <col min="8210" max="8449" width="0.85546875" style="3" hidden="1"/>
    <col min="8450" max="8450" width="7.5703125" style="3" customWidth="1"/>
    <col min="8451" max="8451" width="78.5703125" style="3" customWidth="1"/>
    <col min="8452" max="8452" width="11.5703125" style="3" customWidth="1"/>
    <col min="8453" max="8453" width="11" style="3" customWidth="1"/>
    <col min="8454" max="8454" width="10.42578125" style="3" customWidth="1"/>
    <col min="8455" max="8455" width="10.85546875" style="3" customWidth="1"/>
    <col min="8456" max="8456" width="10.28515625" style="3" customWidth="1"/>
    <col min="8457" max="8457" width="15.42578125" style="3" customWidth="1"/>
    <col min="8458" max="8464" width="0.85546875" style="3" customWidth="1"/>
    <col min="8465" max="8465" width="0.5703125" style="3" customWidth="1"/>
    <col min="8466" max="8705" width="0.85546875" style="3" hidden="1"/>
    <col min="8706" max="8706" width="7.5703125" style="3" customWidth="1"/>
    <col min="8707" max="8707" width="78.5703125" style="3" customWidth="1"/>
    <col min="8708" max="8708" width="11.5703125" style="3" customWidth="1"/>
    <col min="8709" max="8709" width="11" style="3" customWidth="1"/>
    <col min="8710" max="8710" width="10.42578125" style="3" customWidth="1"/>
    <col min="8711" max="8711" width="10.85546875" style="3" customWidth="1"/>
    <col min="8712" max="8712" width="10.28515625" style="3" customWidth="1"/>
    <col min="8713" max="8713" width="15.42578125" style="3" customWidth="1"/>
    <col min="8714" max="8720" width="0.85546875" style="3" customWidth="1"/>
    <col min="8721" max="8721" width="0.5703125" style="3" customWidth="1"/>
    <col min="8722" max="8961" width="0.85546875" style="3" hidden="1"/>
    <col min="8962" max="8962" width="7.5703125" style="3" customWidth="1"/>
    <col min="8963" max="8963" width="78.5703125" style="3" customWidth="1"/>
    <col min="8964" max="8964" width="11.5703125" style="3" customWidth="1"/>
    <col min="8965" max="8965" width="11" style="3" customWidth="1"/>
    <col min="8966" max="8966" width="10.42578125" style="3" customWidth="1"/>
    <col min="8967" max="8967" width="10.85546875" style="3" customWidth="1"/>
    <col min="8968" max="8968" width="10.28515625" style="3" customWidth="1"/>
    <col min="8969" max="8969" width="15.42578125" style="3" customWidth="1"/>
    <col min="8970" max="8976" width="0.85546875" style="3" customWidth="1"/>
    <col min="8977" max="8977" width="0.5703125" style="3" customWidth="1"/>
    <col min="8978" max="9217" width="0.85546875" style="3" hidden="1"/>
    <col min="9218" max="9218" width="7.5703125" style="3" customWidth="1"/>
    <col min="9219" max="9219" width="78.5703125" style="3" customWidth="1"/>
    <col min="9220" max="9220" width="11.5703125" style="3" customWidth="1"/>
    <col min="9221" max="9221" width="11" style="3" customWidth="1"/>
    <col min="9222" max="9222" width="10.42578125" style="3" customWidth="1"/>
    <col min="9223" max="9223" width="10.85546875" style="3" customWidth="1"/>
    <col min="9224" max="9224" width="10.28515625" style="3" customWidth="1"/>
    <col min="9225" max="9225" width="15.42578125" style="3" customWidth="1"/>
    <col min="9226" max="9232" width="0.85546875" style="3" customWidth="1"/>
    <col min="9233" max="9233" width="0.5703125" style="3" customWidth="1"/>
    <col min="9234" max="9473" width="0.85546875" style="3" hidden="1"/>
    <col min="9474" max="9474" width="7.5703125" style="3" customWidth="1"/>
    <col min="9475" max="9475" width="78.5703125" style="3" customWidth="1"/>
    <col min="9476" max="9476" width="11.5703125" style="3" customWidth="1"/>
    <col min="9477" max="9477" width="11" style="3" customWidth="1"/>
    <col min="9478" max="9478" width="10.42578125" style="3" customWidth="1"/>
    <col min="9479" max="9479" width="10.85546875" style="3" customWidth="1"/>
    <col min="9480" max="9480" width="10.28515625" style="3" customWidth="1"/>
    <col min="9481" max="9481" width="15.42578125" style="3" customWidth="1"/>
    <col min="9482" max="9488" width="0.85546875" style="3" customWidth="1"/>
    <col min="9489" max="9489" width="0.5703125" style="3" customWidth="1"/>
    <col min="9490" max="9729" width="0.85546875" style="3" hidden="1"/>
    <col min="9730" max="9730" width="7.5703125" style="3" customWidth="1"/>
    <col min="9731" max="9731" width="78.5703125" style="3" customWidth="1"/>
    <col min="9732" max="9732" width="11.5703125" style="3" customWidth="1"/>
    <col min="9733" max="9733" width="11" style="3" customWidth="1"/>
    <col min="9734" max="9734" width="10.42578125" style="3" customWidth="1"/>
    <col min="9735" max="9735" width="10.85546875" style="3" customWidth="1"/>
    <col min="9736" max="9736" width="10.28515625" style="3" customWidth="1"/>
    <col min="9737" max="9737" width="15.42578125" style="3" customWidth="1"/>
    <col min="9738" max="9744" width="0.85546875" style="3" customWidth="1"/>
    <col min="9745" max="9745" width="0.5703125" style="3" customWidth="1"/>
    <col min="9746" max="9985" width="0.85546875" style="3" hidden="1"/>
    <col min="9986" max="9986" width="7.5703125" style="3" customWidth="1"/>
    <col min="9987" max="9987" width="78.5703125" style="3" customWidth="1"/>
    <col min="9988" max="9988" width="11.5703125" style="3" customWidth="1"/>
    <col min="9989" max="9989" width="11" style="3" customWidth="1"/>
    <col min="9990" max="9990" width="10.42578125" style="3" customWidth="1"/>
    <col min="9991" max="9991" width="10.85546875" style="3" customWidth="1"/>
    <col min="9992" max="9992" width="10.28515625" style="3" customWidth="1"/>
    <col min="9993" max="9993" width="15.42578125" style="3" customWidth="1"/>
    <col min="9994" max="10000" width="0.85546875" style="3" customWidth="1"/>
    <col min="10001" max="10001" width="0.5703125" style="3" customWidth="1"/>
    <col min="10002" max="10241" width="0.85546875" style="3" hidden="1"/>
    <col min="10242" max="10242" width="7.5703125" style="3" customWidth="1"/>
    <col min="10243" max="10243" width="78.5703125" style="3" customWidth="1"/>
    <col min="10244" max="10244" width="11.5703125" style="3" customWidth="1"/>
    <col min="10245" max="10245" width="11" style="3" customWidth="1"/>
    <col min="10246" max="10246" width="10.42578125" style="3" customWidth="1"/>
    <col min="10247" max="10247" width="10.85546875" style="3" customWidth="1"/>
    <col min="10248" max="10248" width="10.28515625" style="3" customWidth="1"/>
    <col min="10249" max="10249" width="15.42578125" style="3" customWidth="1"/>
    <col min="10250" max="10256" width="0.85546875" style="3" customWidth="1"/>
    <col min="10257" max="10257" width="0.5703125" style="3" customWidth="1"/>
    <col min="10258" max="10497" width="0.85546875" style="3" hidden="1"/>
    <col min="10498" max="10498" width="7.5703125" style="3" customWidth="1"/>
    <col min="10499" max="10499" width="78.5703125" style="3" customWidth="1"/>
    <col min="10500" max="10500" width="11.5703125" style="3" customWidth="1"/>
    <col min="10501" max="10501" width="11" style="3" customWidth="1"/>
    <col min="10502" max="10502" width="10.42578125" style="3" customWidth="1"/>
    <col min="10503" max="10503" width="10.85546875" style="3" customWidth="1"/>
    <col min="10504" max="10504" width="10.28515625" style="3" customWidth="1"/>
    <col min="10505" max="10505" width="15.42578125" style="3" customWidth="1"/>
    <col min="10506" max="10512" width="0.85546875" style="3" customWidth="1"/>
    <col min="10513" max="10513" width="0.5703125" style="3" customWidth="1"/>
    <col min="10514" max="10753" width="0.85546875" style="3" hidden="1"/>
    <col min="10754" max="10754" width="7.5703125" style="3" customWidth="1"/>
    <col min="10755" max="10755" width="78.5703125" style="3" customWidth="1"/>
    <col min="10756" max="10756" width="11.5703125" style="3" customWidth="1"/>
    <col min="10757" max="10757" width="11" style="3" customWidth="1"/>
    <col min="10758" max="10758" width="10.42578125" style="3" customWidth="1"/>
    <col min="10759" max="10759" width="10.85546875" style="3" customWidth="1"/>
    <col min="10760" max="10760" width="10.28515625" style="3" customWidth="1"/>
    <col min="10761" max="10761" width="15.42578125" style="3" customWidth="1"/>
    <col min="10762" max="10768" width="0.85546875" style="3" customWidth="1"/>
    <col min="10769" max="10769" width="0.5703125" style="3" customWidth="1"/>
    <col min="10770" max="11009" width="0.85546875" style="3" hidden="1"/>
    <col min="11010" max="11010" width="7.5703125" style="3" customWidth="1"/>
    <col min="11011" max="11011" width="78.5703125" style="3" customWidth="1"/>
    <col min="11012" max="11012" width="11.5703125" style="3" customWidth="1"/>
    <col min="11013" max="11013" width="11" style="3" customWidth="1"/>
    <col min="11014" max="11014" width="10.42578125" style="3" customWidth="1"/>
    <col min="11015" max="11015" width="10.85546875" style="3" customWidth="1"/>
    <col min="11016" max="11016" width="10.28515625" style="3" customWidth="1"/>
    <col min="11017" max="11017" width="15.42578125" style="3" customWidth="1"/>
    <col min="11018" max="11024" width="0.85546875" style="3" customWidth="1"/>
    <col min="11025" max="11025" width="0.5703125" style="3" customWidth="1"/>
    <col min="11026" max="11265" width="0.85546875" style="3" hidden="1"/>
    <col min="11266" max="11266" width="7.5703125" style="3" customWidth="1"/>
    <col min="11267" max="11267" width="78.5703125" style="3" customWidth="1"/>
    <col min="11268" max="11268" width="11.5703125" style="3" customWidth="1"/>
    <col min="11269" max="11269" width="11" style="3" customWidth="1"/>
    <col min="11270" max="11270" width="10.42578125" style="3" customWidth="1"/>
    <col min="11271" max="11271" width="10.85546875" style="3" customWidth="1"/>
    <col min="11272" max="11272" width="10.28515625" style="3" customWidth="1"/>
    <col min="11273" max="11273" width="15.42578125" style="3" customWidth="1"/>
    <col min="11274" max="11280" width="0.85546875" style="3" customWidth="1"/>
    <col min="11281" max="11281" width="0.5703125" style="3" customWidth="1"/>
    <col min="11282" max="11521" width="0.85546875" style="3" hidden="1"/>
    <col min="11522" max="11522" width="7.5703125" style="3" customWidth="1"/>
    <col min="11523" max="11523" width="78.5703125" style="3" customWidth="1"/>
    <col min="11524" max="11524" width="11.5703125" style="3" customWidth="1"/>
    <col min="11525" max="11525" width="11" style="3" customWidth="1"/>
    <col min="11526" max="11526" width="10.42578125" style="3" customWidth="1"/>
    <col min="11527" max="11527" width="10.85546875" style="3" customWidth="1"/>
    <col min="11528" max="11528" width="10.28515625" style="3" customWidth="1"/>
    <col min="11529" max="11529" width="15.42578125" style="3" customWidth="1"/>
    <col min="11530" max="11536" width="0.85546875" style="3" customWidth="1"/>
    <col min="11537" max="11537" width="0.5703125" style="3" customWidth="1"/>
    <col min="11538" max="11777" width="0.85546875" style="3" hidden="1"/>
    <col min="11778" max="11778" width="7.5703125" style="3" customWidth="1"/>
    <col min="11779" max="11779" width="78.5703125" style="3" customWidth="1"/>
    <col min="11780" max="11780" width="11.5703125" style="3" customWidth="1"/>
    <col min="11781" max="11781" width="11" style="3" customWidth="1"/>
    <col min="11782" max="11782" width="10.42578125" style="3" customWidth="1"/>
    <col min="11783" max="11783" width="10.85546875" style="3" customWidth="1"/>
    <col min="11784" max="11784" width="10.28515625" style="3" customWidth="1"/>
    <col min="11785" max="11785" width="15.42578125" style="3" customWidth="1"/>
    <col min="11786" max="11792" width="0.85546875" style="3" customWidth="1"/>
    <col min="11793" max="11793" width="0.5703125" style="3" customWidth="1"/>
    <col min="11794" max="12033" width="0.85546875" style="3" hidden="1"/>
    <col min="12034" max="12034" width="7.5703125" style="3" customWidth="1"/>
    <col min="12035" max="12035" width="78.5703125" style="3" customWidth="1"/>
    <col min="12036" max="12036" width="11.5703125" style="3" customWidth="1"/>
    <col min="12037" max="12037" width="11" style="3" customWidth="1"/>
    <col min="12038" max="12038" width="10.42578125" style="3" customWidth="1"/>
    <col min="12039" max="12039" width="10.85546875" style="3" customWidth="1"/>
    <col min="12040" max="12040" width="10.28515625" style="3" customWidth="1"/>
    <col min="12041" max="12041" width="15.42578125" style="3" customWidth="1"/>
    <col min="12042" max="12048" width="0.85546875" style="3" customWidth="1"/>
    <col min="12049" max="12049" width="0.5703125" style="3" customWidth="1"/>
    <col min="12050" max="12289" width="0.85546875" style="3" hidden="1"/>
    <col min="12290" max="12290" width="7.5703125" style="3" customWidth="1"/>
    <col min="12291" max="12291" width="78.5703125" style="3" customWidth="1"/>
    <col min="12292" max="12292" width="11.5703125" style="3" customWidth="1"/>
    <col min="12293" max="12293" width="11" style="3" customWidth="1"/>
    <col min="12294" max="12294" width="10.42578125" style="3" customWidth="1"/>
    <col min="12295" max="12295" width="10.85546875" style="3" customWidth="1"/>
    <col min="12296" max="12296" width="10.28515625" style="3" customWidth="1"/>
    <col min="12297" max="12297" width="15.42578125" style="3" customWidth="1"/>
    <col min="12298" max="12304" width="0.85546875" style="3" customWidth="1"/>
    <col min="12305" max="12305" width="0.5703125" style="3" customWidth="1"/>
    <col min="12306" max="12545" width="0.85546875" style="3" hidden="1"/>
    <col min="12546" max="12546" width="7.5703125" style="3" customWidth="1"/>
    <col min="12547" max="12547" width="78.5703125" style="3" customWidth="1"/>
    <col min="12548" max="12548" width="11.5703125" style="3" customWidth="1"/>
    <col min="12549" max="12549" width="11" style="3" customWidth="1"/>
    <col min="12550" max="12550" width="10.42578125" style="3" customWidth="1"/>
    <col min="12551" max="12551" width="10.85546875" style="3" customWidth="1"/>
    <col min="12552" max="12552" width="10.28515625" style="3" customWidth="1"/>
    <col min="12553" max="12553" width="15.42578125" style="3" customWidth="1"/>
    <col min="12554" max="12560" width="0.85546875" style="3" customWidth="1"/>
    <col min="12561" max="12561" width="0.5703125" style="3" customWidth="1"/>
    <col min="12562" max="12801" width="0.85546875" style="3" hidden="1"/>
    <col min="12802" max="12802" width="7.5703125" style="3" customWidth="1"/>
    <col min="12803" max="12803" width="78.5703125" style="3" customWidth="1"/>
    <col min="12804" max="12804" width="11.5703125" style="3" customWidth="1"/>
    <col min="12805" max="12805" width="11" style="3" customWidth="1"/>
    <col min="12806" max="12806" width="10.42578125" style="3" customWidth="1"/>
    <col min="12807" max="12807" width="10.85546875" style="3" customWidth="1"/>
    <col min="12808" max="12808" width="10.28515625" style="3" customWidth="1"/>
    <col min="12809" max="12809" width="15.42578125" style="3" customWidth="1"/>
    <col min="12810" max="12816" width="0.85546875" style="3" customWidth="1"/>
    <col min="12817" max="12817" width="0.5703125" style="3" customWidth="1"/>
    <col min="12818" max="13057" width="0.85546875" style="3" hidden="1"/>
    <col min="13058" max="13058" width="7.5703125" style="3" customWidth="1"/>
    <col min="13059" max="13059" width="78.5703125" style="3" customWidth="1"/>
    <col min="13060" max="13060" width="11.5703125" style="3" customWidth="1"/>
    <col min="13061" max="13061" width="11" style="3" customWidth="1"/>
    <col min="13062" max="13062" width="10.42578125" style="3" customWidth="1"/>
    <col min="13063" max="13063" width="10.85546875" style="3" customWidth="1"/>
    <col min="13064" max="13064" width="10.28515625" style="3" customWidth="1"/>
    <col min="13065" max="13065" width="15.42578125" style="3" customWidth="1"/>
    <col min="13066" max="13072" width="0.85546875" style="3" customWidth="1"/>
    <col min="13073" max="13073" width="0.5703125" style="3" customWidth="1"/>
    <col min="13074" max="13313" width="0.85546875" style="3" hidden="1"/>
    <col min="13314" max="13314" width="7.5703125" style="3" customWidth="1"/>
    <col min="13315" max="13315" width="78.5703125" style="3" customWidth="1"/>
    <col min="13316" max="13316" width="11.5703125" style="3" customWidth="1"/>
    <col min="13317" max="13317" width="11" style="3" customWidth="1"/>
    <col min="13318" max="13318" width="10.42578125" style="3" customWidth="1"/>
    <col min="13319" max="13319" width="10.85546875" style="3" customWidth="1"/>
    <col min="13320" max="13320" width="10.28515625" style="3" customWidth="1"/>
    <col min="13321" max="13321" width="15.42578125" style="3" customWidth="1"/>
    <col min="13322" max="13328" width="0.85546875" style="3" customWidth="1"/>
    <col min="13329" max="13329" width="0.5703125" style="3" customWidth="1"/>
    <col min="13330" max="13569" width="0.85546875" style="3" hidden="1"/>
    <col min="13570" max="13570" width="7.5703125" style="3" customWidth="1"/>
    <col min="13571" max="13571" width="78.5703125" style="3" customWidth="1"/>
    <col min="13572" max="13572" width="11.5703125" style="3" customWidth="1"/>
    <col min="13573" max="13573" width="11" style="3" customWidth="1"/>
    <col min="13574" max="13574" width="10.42578125" style="3" customWidth="1"/>
    <col min="13575" max="13575" width="10.85546875" style="3" customWidth="1"/>
    <col min="13576" max="13576" width="10.28515625" style="3" customWidth="1"/>
    <col min="13577" max="13577" width="15.42578125" style="3" customWidth="1"/>
    <col min="13578" max="13584" width="0.85546875" style="3" customWidth="1"/>
    <col min="13585" max="13585" width="0.5703125" style="3" customWidth="1"/>
    <col min="13586" max="13825" width="0.85546875" style="3" hidden="1"/>
    <col min="13826" max="13826" width="7.5703125" style="3" customWidth="1"/>
    <col min="13827" max="13827" width="78.5703125" style="3" customWidth="1"/>
    <col min="13828" max="13828" width="11.5703125" style="3" customWidth="1"/>
    <col min="13829" max="13829" width="11" style="3" customWidth="1"/>
    <col min="13830" max="13830" width="10.42578125" style="3" customWidth="1"/>
    <col min="13831" max="13831" width="10.85546875" style="3" customWidth="1"/>
    <col min="13832" max="13832" width="10.28515625" style="3" customWidth="1"/>
    <col min="13833" max="13833" width="15.42578125" style="3" customWidth="1"/>
    <col min="13834" max="13840" width="0.85546875" style="3" customWidth="1"/>
    <col min="13841" max="13841" width="0.5703125" style="3" customWidth="1"/>
    <col min="13842" max="14081" width="0.85546875" style="3" hidden="1"/>
    <col min="14082" max="14082" width="7.5703125" style="3" customWidth="1"/>
    <col min="14083" max="14083" width="78.5703125" style="3" customWidth="1"/>
    <col min="14084" max="14084" width="11.5703125" style="3" customWidth="1"/>
    <col min="14085" max="14085" width="11" style="3" customWidth="1"/>
    <col min="14086" max="14086" width="10.42578125" style="3" customWidth="1"/>
    <col min="14087" max="14087" width="10.85546875" style="3" customWidth="1"/>
    <col min="14088" max="14088" width="10.28515625" style="3" customWidth="1"/>
    <col min="14089" max="14089" width="15.42578125" style="3" customWidth="1"/>
    <col min="14090" max="14096" width="0.85546875" style="3" customWidth="1"/>
    <col min="14097" max="14097" width="0.5703125" style="3" customWidth="1"/>
    <col min="14098" max="14337" width="0.85546875" style="3" hidden="1"/>
    <col min="14338" max="14338" width="7.5703125" style="3" customWidth="1"/>
    <col min="14339" max="14339" width="78.5703125" style="3" customWidth="1"/>
    <col min="14340" max="14340" width="11.5703125" style="3" customWidth="1"/>
    <col min="14341" max="14341" width="11" style="3" customWidth="1"/>
    <col min="14342" max="14342" width="10.42578125" style="3" customWidth="1"/>
    <col min="14343" max="14343" width="10.85546875" style="3" customWidth="1"/>
    <col min="14344" max="14344" width="10.28515625" style="3" customWidth="1"/>
    <col min="14345" max="14345" width="15.42578125" style="3" customWidth="1"/>
    <col min="14346" max="14352" width="0.85546875" style="3" customWidth="1"/>
    <col min="14353" max="14353" width="0.5703125" style="3" customWidth="1"/>
    <col min="14354" max="14593" width="0.85546875" style="3" hidden="1"/>
    <col min="14594" max="14594" width="7.5703125" style="3" customWidth="1"/>
    <col min="14595" max="14595" width="78.5703125" style="3" customWidth="1"/>
    <col min="14596" max="14596" width="11.5703125" style="3" customWidth="1"/>
    <col min="14597" max="14597" width="11" style="3" customWidth="1"/>
    <col min="14598" max="14598" width="10.42578125" style="3" customWidth="1"/>
    <col min="14599" max="14599" width="10.85546875" style="3" customWidth="1"/>
    <col min="14600" max="14600" width="10.28515625" style="3" customWidth="1"/>
    <col min="14601" max="14601" width="15.42578125" style="3" customWidth="1"/>
    <col min="14602" max="14608" width="0.85546875" style="3" customWidth="1"/>
    <col min="14609" max="14609" width="0.5703125" style="3" customWidth="1"/>
    <col min="14610" max="14849" width="0.85546875" style="3" hidden="1"/>
    <col min="14850" max="14850" width="7.5703125" style="3" customWidth="1"/>
    <col min="14851" max="14851" width="78.5703125" style="3" customWidth="1"/>
    <col min="14852" max="14852" width="11.5703125" style="3" customWidth="1"/>
    <col min="14853" max="14853" width="11" style="3" customWidth="1"/>
    <col min="14854" max="14854" width="10.42578125" style="3" customWidth="1"/>
    <col min="14855" max="14855" width="10.85546875" style="3" customWidth="1"/>
    <col min="14856" max="14856" width="10.28515625" style="3" customWidth="1"/>
    <col min="14857" max="14857" width="15.42578125" style="3" customWidth="1"/>
    <col min="14858" max="14864" width="0.85546875" style="3" customWidth="1"/>
    <col min="14865" max="14865" width="0.5703125" style="3" customWidth="1"/>
    <col min="14866" max="15105" width="0.85546875" style="3" hidden="1"/>
    <col min="15106" max="15106" width="7.5703125" style="3" customWidth="1"/>
    <col min="15107" max="15107" width="78.5703125" style="3" customWidth="1"/>
    <col min="15108" max="15108" width="11.5703125" style="3" customWidth="1"/>
    <col min="15109" max="15109" width="11" style="3" customWidth="1"/>
    <col min="15110" max="15110" width="10.42578125" style="3" customWidth="1"/>
    <col min="15111" max="15111" width="10.85546875" style="3" customWidth="1"/>
    <col min="15112" max="15112" width="10.28515625" style="3" customWidth="1"/>
    <col min="15113" max="15113" width="15.42578125" style="3" customWidth="1"/>
    <col min="15114" max="15120" width="0.85546875" style="3" customWidth="1"/>
    <col min="15121" max="15121" width="0.5703125" style="3" customWidth="1"/>
    <col min="15122" max="15361" width="0.85546875" style="3" hidden="1"/>
    <col min="15362" max="15362" width="7.5703125" style="3" customWidth="1"/>
    <col min="15363" max="15363" width="78.5703125" style="3" customWidth="1"/>
    <col min="15364" max="15364" width="11.5703125" style="3" customWidth="1"/>
    <col min="15365" max="15365" width="11" style="3" customWidth="1"/>
    <col min="15366" max="15366" width="10.42578125" style="3" customWidth="1"/>
    <col min="15367" max="15367" width="10.85546875" style="3" customWidth="1"/>
    <col min="15368" max="15368" width="10.28515625" style="3" customWidth="1"/>
    <col min="15369" max="15369" width="15.42578125" style="3" customWidth="1"/>
    <col min="15370" max="15376" width="0.85546875" style="3" customWidth="1"/>
    <col min="15377" max="15377" width="0.5703125" style="3" customWidth="1"/>
    <col min="15378" max="15617" width="0.85546875" style="3" hidden="1"/>
    <col min="15618" max="15618" width="7.5703125" style="3" customWidth="1"/>
    <col min="15619" max="15619" width="78.5703125" style="3" customWidth="1"/>
    <col min="15620" max="15620" width="11.5703125" style="3" customWidth="1"/>
    <col min="15621" max="15621" width="11" style="3" customWidth="1"/>
    <col min="15622" max="15622" width="10.42578125" style="3" customWidth="1"/>
    <col min="15623" max="15623" width="10.85546875" style="3" customWidth="1"/>
    <col min="15624" max="15624" width="10.28515625" style="3" customWidth="1"/>
    <col min="15625" max="15625" width="15.42578125" style="3" customWidth="1"/>
    <col min="15626" max="15632" width="0.85546875" style="3" customWidth="1"/>
    <col min="15633" max="15633" width="0.5703125" style="3" customWidth="1"/>
    <col min="15634" max="15873" width="0.85546875" style="3" hidden="1"/>
    <col min="15874" max="15874" width="7.5703125" style="3" customWidth="1"/>
    <col min="15875" max="15875" width="78.5703125" style="3" customWidth="1"/>
    <col min="15876" max="15876" width="11.5703125" style="3" customWidth="1"/>
    <col min="15877" max="15877" width="11" style="3" customWidth="1"/>
    <col min="15878" max="15878" width="10.42578125" style="3" customWidth="1"/>
    <col min="15879" max="15879" width="10.85546875" style="3" customWidth="1"/>
    <col min="15880" max="15880" width="10.28515625" style="3" customWidth="1"/>
    <col min="15881" max="15881" width="15.42578125" style="3" customWidth="1"/>
    <col min="15882" max="15888" width="0.85546875" style="3" customWidth="1"/>
    <col min="15889" max="15889" width="0.5703125" style="3" customWidth="1"/>
    <col min="15890" max="16129" width="0.85546875" style="3" hidden="1"/>
    <col min="16130" max="16130" width="7.5703125" style="3" customWidth="1"/>
    <col min="16131" max="16131" width="78.5703125" style="3" customWidth="1"/>
    <col min="16132" max="16132" width="11.5703125" style="3" customWidth="1"/>
    <col min="16133" max="16133" width="11" style="3" customWidth="1"/>
    <col min="16134" max="16134" width="10.42578125" style="3" customWidth="1"/>
    <col min="16135" max="16135" width="10.85546875" style="3" customWidth="1"/>
    <col min="16136" max="16136" width="10.28515625" style="3" customWidth="1"/>
    <col min="16137" max="16137" width="15.42578125" style="3" customWidth="1"/>
    <col min="16138" max="16144" width="0.85546875" style="3" customWidth="1"/>
    <col min="16145" max="16145" width="0.5703125" style="3" customWidth="1"/>
    <col min="16146" max="16384" width="0.85546875" style="3" hidden="1"/>
  </cols>
  <sheetData>
    <row r="1" spans="1:9" ht="12" customHeight="1">
      <c r="I1" s="2" t="s">
        <v>347</v>
      </c>
    </row>
    <row r="2" spans="1:9" ht="12" customHeight="1">
      <c r="B2" s="3" t="s">
        <v>536</v>
      </c>
      <c r="I2" s="2" t="s">
        <v>1</v>
      </c>
    </row>
    <row r="3" spans="1:9" ht="12" customHeight="1">
      <c r="I3" s="2" t="s">
        <v>2</v>
      </c>
    </row>
    <row r="4" spans="1:9" ht="12" customHeight="1">
      <c r="I4" s="2" t="s">
        <v>3</v>
      </c>
    </row>
    <row r="5" spans="1:9" ht="13.5" customHeight="1"/>
    <row r="6" spans="1:9" ht="12.75" customHeight="1">
      <c r="A6" s="118" t="s">
        <v>348</v>
      </c>
      <c r="B6" s="118"/>
      <c r="C6" s="118"/>
      <c r="D6" s="118"/>
      <c r="E6" s="118"/>
      <c r="F6" s="118"/>
      <c r="G6" s="118"/>
      <c r="H6" s="118"/>
      <c r="I6" s="118"/>
    </row>
    <row r="7" spans="1:9" ht="13.5" customHeight="1"/>
    <row r="8" spans="1:9" ht="30.75" customHeight="1">
      <c r="A8" s="119" t="s">
        <v>239</v>
      </c>
      <c r="B8" s="120" t="s">
        <v>6</v>
      </c>
      <c r="C8" s="119" t="s">
        <v>264</v>
      </c>
      <c r="D8" s="119">
        <v>2013</v>
      </c>
      <c r="E8" s="119"/>
      <c r="F8" s="119">
        <v>2014</v>
      </c>
      <c r="G8" s="120"/>
      <c r="H8" s="121">
        <v>2015</v>
      </c>
      <c r="I8" s="122"/>
    </row>
    <row r="9" spans="1:9" ht="30">
      <c r="A9" s="120"/>
      <c r="B9" s="120"/>
      <c r="C9" s="119"/>
      <c r="D9" s="50" t="s">
        <v>8</v>
      </c>
      <c r="E9" s="50" t="s">
        <v>9</v>
      </c>
      <c r="F9" s="50" t="s">
        <v>8</v>
      </c>
      <c r="G9" s="50" t="s">
        <v>10</v>
      </c>
      <c r="H9" s="77" t="s">
        <v>527</v>
      </c>
      <c r="I9" s="51" t="s">
        <v>8</v>
      </c>
    </row>
    <row r="10" spans="1:9" ht="12.75" customHeight="1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78"/>
      <c r="I10" s="50">
        <v>8</v>
      </c>
    </row>
    <row r="11" spans="1:9">
      <c r="A11" s="52"/>
      <c r="B11" s="22" t="s">
        <v>349</v>
      </c>
      <c r="C11" s="55"/>
      <c r="D11" s="34"/>
      <c r="E11" s="34"/>
      <c r="F11" s="68"/>
      <c r="G11" s="34"/>
      <c r="H11" s="68"/>
      <c r="I11" s="34"/>
    </row>
    <row r="12" spans="1:9">
      <c r="A12" s="50">
        <v>1</v>
      </c>
      <c r="B12" s="23" t="s">
        <v>350</v>
      </c>
      <c r="C12" s="50" t="s">
        <v>351</v>
      </c>
      <c r="D12" s="34">
        <v>2</v>
      </c>
      <c r="E12" s="34">
        <v>2</v>
      </c>
      <c r="F12" s="68">
        <v>2</v>
      </c>
      <c r="G12" s="34">
        <v>1</v>
      </c>
      <c r="H12" s="68">
        <v>1</v>
      </c>
      <c r="I12" s="34">
        <v>1</v>
      </c>
    </row>
    <row r="13" spans="1:9">
      <c r="A13" s="52">
        <v>2</v>
      </c>
      <c r="B13" s="22" t="s">
        <v>352</v>
      </c>
      <c r="C13" s="55"/>
      <c r="D13" s="34"/>
      <c r="E13" s="34"/>
      <c r="F13" s="68"/>
      <c r="G13" s="34"/>
      <c r="H13" s="68"/>
      <c r="I13" s="34"/>
    </row>
    <row r="14" spans="1:9">
      <c r="A14" s="50" t="s">
        <v>28</v>
      </c>
      <c r="B14" s="24" t="s">
        <v>353</v>
      </c>
      <c r="C14" s="50" t="s">
        <v>244</v>
      </c>
      <c r="D14" s="34">
        <v>4902</v>
      </c>
      <c r="E14" s="34">
        <v>4902</v>
      </c>
      <c r="F14" s="68">
        <v>4902</v>
      </c>
      <c r="G14" s="34">
        <v>6302</v>
      </c>
      <c r="H14" s="68">
        <v>6302</v>
      </c>
      <c r="I14" s="34">
        <v>6302</v>
      </c>
    </row>
    <row r="15" spans="1:9">
      <c r="A15" s="50" t="s">
        <v>30</v>
      </c>
      <c r="B15" s="24" t="s">
        <v>354</v>
      </c>
      <c r="C15" s="56"/>
      <c r="D15" s="34"/>
      <c r="E15" s="34"/>
      <c r="F15" s="68"/>
      <c r="G15" s="34"/>
      <c r="H15" s="68"/>
      <c r="I15" s="34"/>
    </row>
    <row r="16" spans="1:9">
      <c r="A16" s="50" t="s">
        <v>32</v>
      </c>
      <c r="B16" s="24" t="s">
        <v>355</v>
      </c>
      <c r="C16" s="50" t="s">
        <v>244</v>
      </c>
      <c r="D16" s="34">
        <f>D14*D15</f>
        <v>0</v>
      </c>
      <c r="E16" s="68">
        <f t="shared" ref="E16:I16" si="0">E14*E15</f>
        <v>0</v>
      </c>
      <c r="F16" s="68">
        <f>F14*F15</f>
        <v>0</v>
      </c>
      <c r="G16" s="68">
        <f t="shared" si="0"/>
        <v>0</v>
      </c>
      <c r="H16" s="68">
        <f t="shared" si="0"/>
        <v>0</v>
      </c>
      <c r="I16" s="68">
        <f t="shared" si="0"/>
        <v>0</v>
      </c>
    </row>
    <row r="17" spans="1:9">
      <c r="A17" s="50" t="s">
        <v>356</v>
      </c>
      <c r="B17" s="24" t="s">
        <v>357</v>
      </c>
      <c r="C17" s="50"/>
      <c r="D17" s="34"/>
      <c r="E17" s="34"/>
      <c r="F17" s="68"/>
      <c r="G17" s="34"/>
      <c r="H17" s="68"/>
      <c r="I17" s="34"/>
    </row>
    <row r="18" spans="1:9">
      <c r="A18" s="50" t="s">
        <v>358</v>
      </c>
      <c r="B18" s="24" t="s">
        <v>359</v>
      </c>
      <c r="C18" s="50" t="s">
        <v>244</v>
      </c>
      <c r="D18" s="34"/>
      <c r="E18" s="34"/>
      <c r="F18" s="68"/>
      <c r="G18" s="34"/>
      <c r="H18" s="68"/>
      <c r="I18" s="34"/>
    </row>
    <row r="19" spans="1:9">
      <c r="A19" s="50" t="s">
        <v>360</v>
      </c>
      <c r="B19" s="24" t="s">
        <v>361</v>
      </c>
      <c r="C19" s="50" t="s">
        <v>244</v>
      </c>
      <c r="D19" s="34"/>
      <c r="E19" s="34"/>
      <c r="F19" s="68"/>
      <c r="G19" s="34"/>
      <c r="H19" s="68"/>
      <c r="I19" s="34"/>
    </row>
    <row r="20" spans="1:9" s="10" customFormat="1" ht="28.5">
      <c r="A20" s="52" t="s">
        <v>362</v>
      </c>
      <c r="B20" s="47" t="s">
        <v>363</v>
      </c>
      <c r="C20" s="52" t="s">
        <v>244</v>
      </c>
      <c r="D20" s="35"/>
      <c r="E20" s="35"/>
      <c r="F20" s="61"/>
      <c r="G20" s="35"/>
      <c r="H20" s="61"/>
      <c r="I20" s="35"/>
    </row>
    <row r="21" spans="1:9">
      <c r="A21" s="50" t="s">
        <v>364</v>
      </c>
      <c r="B21" s="25" t="s">
        <v>365</v>
      </c>
      <c r="C21" s="56" t="s">
        <v>125</v>
      </c>
      <c r="D21" s="40"/>
      <c r="E21" s="40"/>
      <c r="F21" s="40"/>
      <c r="G21" s="40"/>
      <c r="H21" s="40"/>
      <c r="I21" s="40"/>
    </row>
    <row r="22" spans="1:9">
      <c r="A22" s="50" t="s">
        <v>366</v>
      </c>
      <c r="B22" s="25" t="s">
        <v>367</v>
      </c>
      <c r="C22" s="56" t="s">
        <v>244</v>
      </c>
      <c r="D22" s="34"/>
      <c r="E22" s="34"/>
      <c r="F22" s="68"/>
      <c r="G22" s="34"/>
      <c r="H22" s="68"/>
      <c r="I22" s="34"/>
    </row>
    <row r="23" spans="1:9">
      <c r="A23" s="50" t="s">
        <v>368</v>
      </c>
      <c r="B23" s="26" t="s">
        <v>369</v>
      </c>
      <c r="C23" s="55"/>
      <c r="D23" s="34"/>
      <c r="E23" s="34"/>
      <c r="F23" s="68"/>
      <c r="G23" s="34"/>
      <c r="H23" s="68"/>
      <c r="I23" s="34"/>
    </row>
    <row r="24" spans="1:9">
      <c r="A24" s="50" t="s">
        <v>370</v>
      </c>
      <c r="B24" s="25" t="s">
        <v>371</v>
      </c>
      <c r="C24" s="56" t="s">
        <v>125</v>
      </c>
      <c r="D24" s="40"/>
      <c r="E24" s="40"/>
      <c r="F24" s="40"/>
      <c r="G24" s="40"/>
      <c r="H24" s="40"/>
      <c r="I24" s="40"/>
    </row>
    <row r="25" spans="1:9">
      <c r="A25" s="50" t="s">
        <v>372</v>
      </c>
      <c r="B25" s="25" t="s">
        <v>373</v>
      </c>
      <c r="C25" s="56" t="s">
        <v>244</v>
      </c>
      <c r="D25" s="34"/>
      <c r="E25" s="34"/>
      <c r="F25" s="68"/>
      <c r="G25" s="34"/>
      <c r="H25" s="68"/>
      <c r="I25" s="34"/>
    </row>
    <row r="26" spans="1:9">
      <c r="A26" s="52" t="s">
        <v>374</v>
      </c>
      <c r="B26" s="26" t="s">
        <v>375</v>
      </c>
      <c r="C26" s="52"/>
      <c r="D26" s="34"/>
      <c r="E26" s="34"/>
      <c r="F26" s="68"/>
      <c r="G26" s="34"/>
      <c r="H26" s="68"/>
      <c r="I26" s="34"/>
    </row>
    <row r="27" spans="1:9">
      <c r="A27" s="50" t="s">
        <v>376</v>
      </c>
      <c r="B27" s="25" t="s">
        <v>371</v>
      </c>
      <c r="C27" s="56" t="s">
        <v>125</v>
      </c>
      <c r="D27" s="40"/>
      <c r="E27" s="40"/>
      <c r="F27" s="40"/>
      <c r="G27" s="40"/>
      <c r="H27" s="40"/>
      <c r="I27" s="40"/>
    </row>
    <row r="28" spans="1:9">
      <c r="A28" s="50" t="s">
        <v>377</v>
      </c>
      <c r="B28" s="25" t="s">
        <v>373</v>
      </c>
      <c r="C28" s="56" t="s">
        <v>244</v>
      </c>
      <c r="D28" s="34"/>
      <c r="E28" s="34"/>
      <c r="F28" s="68"/>
      <c r="G28" s="34"/>
      <c r="H28" s="68"/>
      <c r="I28" s="34"/>
    </row>
    <row r="29" spans="1:9">
      <c r="A29" s="50" t="s">
        <v>378</v>
      </c>
      <c r="B29" s="25" t="s">
        <v>379</v>
      </c>
      <c r="C29" s="56" t="s">
        <v>244</v>
      </c>
      <c r="D29" s="34">
        <v>2902.5</v>
      </c>
      <c r="E29" s="34">
        <v>620.1</v>
      </c>
      <c r="F29" s="68">
        <v>2902.5</v>
      </c>
      <c r="G29" s="34">
        <v>650</v>
      </c>
      <c r="H29" s="68">
        <v>650</v>
      </c>
      <c r="I29" s="34">
        <v>650</v>
      </c>
    </row>
    <row r="30" spans="1:9">
      <c r="A30" s="50" t="s">
        <v>380</v>
      </c>
      <c r="B30" s="25" t="s">
        <v>381</v>
      </c>
      <c r="C30" s="56" t="s">
        <v>244</v>
      </c>
      <c r="D30" s="34">
        <v>1225.5</v>
      </c>
      <c r="E30" s="34">
        <v>1255.5</v>
      </c>
      <c r="F30" s="68">
        <v>1225.5</v>
      </c>
      <c r="G30" s="68">
        <v>1575.5</v>
      </c>
      <c r="H30" s="68">
        <v>1575.5</v>
      </c>
      <c r="I30" s="68">
        <v>1575.5</v>
      </c>
    </row>
    <row r="31" spans="1:9">
      <c r="A31" s="52" t="s">
        <v>382</v>
      </c>
      <c r="B31" s="26" t="s">
        <v>383</v>
      </c>
      <c r="C31" s="50" t="s">
        <v>244</v>
      </c>
      <c r="D31" s="34">
        <v>9030</v>
      </c>
      <c r="E31" s="34">
        <v>6747.6</v>
      </c>
      <c r="F31" s="68">
        <v>9030</v>
      </c>
      <c r="G31" s="68">
        <v>8527.5</v>
      </c>
      <c r="H31" s="68">
        <v>8527.5</v>
      </c>
      <c r="I31" s="68">
        <v>8527.5</v>
      </c>
    </row>
    <row r="32" spans="1:9">
      <c r="A32" s="52" t="s">
        <v>384</v>
      </c>
      <c r="B32" s="26" t="s">
        <v>385</v>
      </c>
      <c r="C32" s="56" t="s">
        <v>140</v>
      </c>
      <c r="D32" s="34">
        <v>216.72</v>
      </c>
      <c r="E32" s="34">
        <v>162</v>
      </c>
      <c r="F32" s="68">
        <v>216.72</v>
      </c>
      <c r="G32" s="68">
        <v>102.3</v>
      </c>
      <c r="H32" s="68">
        <v>102.3</v>
      </c>
      <c r="I32" s="68">
        <v>102.3</v>
      </c>
    </row>
    <row r="33" spans="1:9">
      <c r="A33" s="52">
        <v>3</v>
      </c>
      <c r="B33" s="22" t="s">
        <v>386</v>
      </c>
      <c r="C33" s="50" t="s">
        <v>140</v>
      </c>
      <c r="D33" s="34"/>
      <c r="E33" s="34"/>
      <c r="F33" s="68"/>
      <c r="G33" s="34"/>
      <c r="H33" s="68"/>
      <c r="I33" s="34"/>
    </row>
    <row r="34" spans="1:9">
      <c r="A34" s="50" t="s">
        <v>35</v>
      </c>
      <c r="B34" s="24" t="s">
        <v>387</v>
      </c>
      <c r="C34" s="50" t="s">
        <v>140</v>
      </c>
      <c r="D34" s="34"/>
      <c r="E34" s="34"/>
      <c r="F34" s="68"/>
      <c r="G34" s="34"/>
      <c r="H34" s="68"/>
      <c r="I34" s="34"/>
    </row>
    <row r="35" spans="1:9" ht="13.5" customHeight="1">
      <c r="A35" s="50" t="s">
        <v>43</v>
      </c>
      <c r="B35" s="24" t="s">
        <v>514</v>
      </c>
      <c r="C35" s="50" t="s">
        <v>140</v>
      </c>
      <c r="D35" s="34"/>
      <c r="E35" s="34"/>
      <c r="F35" s="68"/>
      <c r="G35" s="34"/>
      <c r="H35" s="68"/>
      <c r="I35" s="34"/>
    </row>
    <row r="36" spans="1:9">
      <c r="A36" s="50" t="s">
        <v>45</v>
      </c>
      <c r="B36" s="24" t="s">
        <v>388</v>
      </c>
      <c r="C36" s="50" t="s">
        <v>140</v>
      </c>
      <c r="D36" s="34"/>
      <c r="E36" s="34"/>
      <c r="F36" s="68"/>
      <c r="G36" s="34"/>
      <c r="H36" s="68"/>
      <c r="I36" s="34"/>
    </row>
    <row r="37" spans="1:9">
      <c r="A37" s="52" t="s">
        <v>49</v>
      </c>
      <c r="B37" s="26" t="s">
        <v>389</v>
      </c>
      <c r="C37" s="52" t="s">
        <v>140</v>
      </c>
      <c r="D37" s="34"/>
      <c r="E37" s="34"/>
      <c r="F37" s="68"/>
      <c r="G37" s="34"/>
      <c r="H37" s="68"/>
      <c r="I37" s="34"/>
    </row>
    <row r="38" spans="1:9">
      <c r="A38" s="52" t="s">
        <v>195</v>
      </c>
      <c r="B38" s="26" t="s">
        <v>390</v>
      </c>
      <c r="C38" s="55" t="s">
        <v>140</v>
      </c>
      <c r="D38" s="34">
        <v>65.45</v>
      </c>
      <c r="E38" s="34">
        <v>48.9</v>
      </c>
      <c r="F38" s="68">
        <v>65.45</v>
      </c>
      <c r="G38" s="68">
        <v>30.9</v>
      </c>
      <c r="H38" s="68">
        <v>30.9</v>
      </c>
      <c r="I38" s="68">
        <v>30.9</v>
      </c>
    </row>
    <row r="39" spans="1:9">
      <c r="A39" s="52"/>
      <c r="B39" s="22" t="s">
        <v>391</v>
      </c>
      <c r="C39" s="55"/>
      <c r="D39" s="34"/>
      <c r="E39" s="34"/>
      <c r="F39" s="68"/>
      <c r="G39" s="34"/>
      <c r="H39" s="68"/>
      <c r="I39" s="34"/>
    </row>
    <row r="40" spans="1:9">
      <c r="A40" s="50">
        <v>1</v>
      </c>
      <c r="B40" s="23" t="s">
        <v>350</v>
      </c>
      <c r="C40" s="50" t="s">
        <v>351</v>
      </c>
      <c r="D40" s="34"/>
      <c r="E40" s="34"/>
      <c r="F40" s="68"/>
      <c r="G40" s="68">
        <v>1</v>
      </c>
      <c r="H40" s="68">
        <v>1</v>
      </c>
      <c r="I40" s="68">
        <v>1</v>
      </c>
    </row>
    <row r="41" spans="1:9">
      <c r="A41" s="52">
        <v>2</v>
      </c>
      <c r="B41" s="22" t="s">
        <v>352</v>
      </c>
      <c r="C41" s="55"/>
      <c r="D41" s="34"/>
      <c r="E41" s="34"/>
      <c r="F41" s="68"/>
      <c r="G41" s="34"/>
      <c r="H41" s="68"/>
      <c r="I41" s="34"/>
    </row>
    <row r="42" spans="1:9">
      <c r="A42" s="50" t="s">
        <v>28</v>
      </c>
      <c r="B42" s="24" t="s">
        <v>353</v>
      </c>
      <c r="C42" s="50" t="s">
        <v>244</v>
      </c>
      <c r="D42" s="34"/>
      <c r="E42" s="34"/>
      <c r="F42" s="68"/>
      <c r="G42" s="68">
        <v>6302</v>
      </c>
      <c r="H42" s="68">
        <v>6302</v>
      </c>
      <c r="I42" s="68">
        <v>6302</v>
      </c>
    </row>
    <row r="43" spans="1:9">
      <c r="A43" s="50" t="s">
        <v>30</v>
      </c>
      <c r="B43" s="24" t="s">
        <v>354</v>
      </c>
      <c r="C43" s="50"/>
      <c r="D43" s="34"/>
      <c r="E43" s="34"/>
      <c r="F43" s="68"/>
      <c r="G43" s="34"/>
      <c r="H43" s="68"/>
      <c r="I43" s="34"/>
    </row>
    <row r="44" spans="1:9">
      <c r="A44" s="50" t="s">
        <v>32</v>
      </c>
      <c r="B44" s="24" t="s">
        <v>355</v>
      </c>
      <c r="C44" s="50" t="s">
        <v>244</v>
      </c>
      <c r="D44" s="34">
        <f>D42*D43</f>
        <v>0</v>
      </c>
      <c r="E44" s="68">
        <f t="shared" ref="E44:I44" si="1">E42*E43</f>
        <v>0</v>
      </c>
      <c r="F44" s="68">
        <f>F42*F43</f>
        <v>0</v>
      </c>
      <c r="G44" s="68">
        <f t="shared" si="1"/>
        <v>0</v>
      </c>
      <c r="H44" s="68">
        <f t="shared" si="1"/>
        <v>0</v>
      </c>
      <c r="I44" s="68">
        <f t="shared" si="1"/>
        <v>0</v>
      </c>
    </row>
    <row r="45" spans="1:9">
      <c r="A45" s="50" t="s">
        <v>356</v>
      </c>
      <c r="B45" s="24" t="s">
        <v>357</v>
      </c>
      <c r="C45" s="50"/>
      <c r="D45" s="34"/>
      <c r="E45" s="34"/>
      <c r="F45" s="68"/>
      <c r="G45" s="34"/>
      <c r="H45" s="68"/>
      <c r="I45" s="34"/>
    </row>
    <row r="46" spans="1:9">
      <c r="A46" s="50" t="s">
        <v>358</v>
      </c>
      <c r="B46" s="24" t="s">
        <v>359</v>
      </c>
      <c r="C46" s="50" t="s">
        <v>244</v>
      </c>
      <c r="D46" s="34"/>
      <c r="E46" s="34"/>
      <c r="F46" s="68"/>
      <c r="G46" s="34"/>
      <c r="H46" s="68"/>
      <c r="I46" s="34"/>
    </row>
    <row r="47" spans="1:9">
      <c r="A47" s="50" t="s">
        <v>360</v>
      </c>
      <c r="B47" s="24" t="s">
        <v>361</v>
      </c>
      <c r="C47" s="50" t="s">
        <v>244</v>
      </c>
      <c r="D47" s="34"/>
      <c r="E47" s="34"/>
      <c r="F47" s="68"/>
      <c r="G47" s="34"/>
      <c r="H47" s="68"/>
      <c r="I47" s="34"/>
    </row>
    <row r="48" spans="1:9" ht="29.25">
      <c r="A48" s="52" t="s">
        <v>362</v>
      </c>
      <c r="B48" s="26" t="s">
        <v>363</v>
      </c>
      <c r="C48" s="50" t="s">
        <v>244</v>
      </c>
      <c r="D48" s="34"/>
      <c r="E48" s="34"/>
      <c r="F48" s="68"/>
      <c r="G48" s="34"/>
      <c r="H48" s="68"/>
      <c r="I48" s="34"/>
    </row>
    <row r="49" spans="1:9">
      <c r="A49" s="50" t="s">
        <v>364</v>
      </c>
      <c r="B49" s="25" t="s">
        <v>371</v>
      </c>
      <c r="C49" s="56" t="s">
        <v>125</v>
      </c>
      <c r="D49" s="40"/>
      <c r="E49" s="40"/>
      <c r="F49" s="40"/>
      <c r="G49" s="40"/>
      <c r="H49" s="40"/>
      <c r="I49" s="40"/>
    </row>
    <row r="50" spans="1:9">
      <c r="A50" s="50" t="s">
        <v>366</v>
      </c>
      <c r="B50" s="25" t="s">
        <v>373</v>
      </c>
      <c r="C50" s="56" t="s">
        <v>244</v>
      </c>
      <c r="D50" s="34"/>
      <c r="E50" s="34"/>
      <c r="F50" s="68"/>
      <c r="G50" s="34"/>
      <c r="H50" s="68"/>
      <c r="I50" s="34"/>
    </row>
    <row r="51" spans="1:9">
      <c r="A51" s="52" t="s">
        <v>368</v>
      </c>
      <c r="B51" s="26" t="s">
        <v>369</v>
      </c>
      <c r="C51" s="55"/>
      <c r="D51" s="34"/>
      <c r="E51" s="34"/>
      <c r="F51" s="68"/>
      <c r="G51" s="34"/>
      <c r="H51" s="68"/>
      <c r="I51" s="34"/>
    </row>
    <row r="52" spans="1:9">
      <c r="A52" s="50" t="s">
        <v>370</v>
      </c>
      <c r="B52" s="25" t="s">
        <v>371</v>
      </c>
      <c r="C52" s="56" t="s">
        <v>125</v>
      </c>
      <c r="D52" s="40"/>
      <c r="E52" s="40"/>
      <c r="F52" s="40"/>
      <c r="G52" s="40"/>
      <c r="H52" s="40"/>
      <c r="I52" s="40"/>
    </row>
    <row r="53" spans="1:9">
      <c r="A53" s="50" t="s">
        <v>372</v>
      </c>
      <c r="B53" s="25" t="s">
        <v>373</v>
      </c>
      <c r="C53" s="56" t="s">
        <v>244</v>
      </c>
      <c r="D53" s="34"/>
      <c r="E53" s="34"/>
      <c r="F53" s="68"/>
      <c r="G53" s="34"/>
      <c r="H53" s="68"/>
      <c r="I53" s="34"/>
    </row>
    <row r="54" spans="1:9">
      <c r="A54" s="52" t="s">
        <v>374</v>
      </c>
      <c r="B54" s="26" t="s">
        <v>375</v>
      </c>
      <c r="C54" s="52"/>
      <c r="D54" s="34"/>
      <c r="E54" s="34"/>
      <c r="F54" s="68"/>
      <c r="G54" s="34"/>
      <c r="H54" s="68"/>
      <c r="I54" s="34"/>
    </row>
    <row r="55" spans="1:9">
      <c r="A55" s="50" t="s">
        <v>376</v>
      </c>
      <c r="B55" s="25" t="s">
        <v>371</v>
      </c>
      <c r="C55" s="56" t="s">
        <v>125</v>
      </c>
      <c r="D55" s="40"/>
      <c r="E55" s="40"/>
      <c r="F55" s="40"/>
      <c r="G55" s="40"/>
      <c r="H55" s="40"/>
      <c r="I55" s="40"/>
    </row>
    <row r="56" spans="1:9">
      <c r="A56" s="50" t="s">
        <v>377</v>
      </c>
      <c r="B56" s="25" t="s">
        <v>373</v>
      </c>
      <c r="C56" s="56" t="s">
        <v>244</v>
      </c>
      <c r="D56" s="34"/>
      <c r="E56" s="34"/>
      <c r="F56" s="68"/>
      <c r="G56" s="34"/>
      <c r="H56" s="68"/>
      <c r="I56" s="34"/>
    </row>
    <row r="57" spans="1:9">
      <c r="A57" s="50" t="s">
        <v>378</v>
      </c>
      <c r="B57" s="25" t="s">
        <v>379</v>
      </c>
      <c r="C57" s="56" t="s">
        <v>244</v>
      </c>
      <c r="D57" s="34"/>
      <c r="E57" s="34"/>
      <c r="F57" s="68"/>
      <c r="G57" s="68">
        <v>650</v>
      </c>
      <c r="H57" s="68">
        <v>650</v>
      </c>
      <c r="I57" s="68">
        <v>650</v>
      </c>
    </row>
    <row r="58" spans="1:9">
      <c r="A58" s="50" t="s">
        <v>380</v>
      </c>
      <c r="B58" s="25" t="s">
        <v>381</v>
      </c>
      <c r="C58" s="56" t="s">
        <v>244</v>
      </c>
      <c r="D58" s="34"/>
      <c r="E58" s="34"/>
      <c r="F58" s="68"/>
      <c r="G58" s="68">
        <v>1575.5</v>
      </c>
      <c r="H58" s="68">
        <v>1575.5</v>
      </c>
      <c r="I58" s="68">
        <v>1575.5</v>
      </c>
    </row>
    <row r="59" spans="1:9">
      <c r="A59" s="52" t="s">
        <v>382</v>
      </c>
      <c r="B59" s="26" t="s">
        <v>383</v>
      </c>
      <c r="C59" s="50" t="s">
        <v>244</v>
      </c>
      <c r="D59" s="34"/>
      <c r="E59" s="34"/>
      <c r="F59" s="68"/>
      <c r="G59" s="68">
        <v>8527.5</v>
      </c>
      <c r="H59" s="68">
        <v>8527.5</v>
      </c>
      <c r="I59" s="68">
        <v>8527.5</v>
      </c>
    </row>
    <row r="60" spans="1:9">
      <c r="A60" s="50" t="s">
        <v>384</v>
      </c>
      <c r="B60" s="26" t="s">
        <v>385</v>
      </c>
      <c r="C60" s="56" t="s">
        <v>140</v>
      </c>
      <c r="D60" s="34"/>
      <c r="E60" s="34"/>
      <c r="F60" s="68"/>
      <c r="G60" s="68">
        <v>34.1</v>
      </c>
      <c r="H60" s="68">
        <v>34.1</v>
      </c>
      <c r="I60" s="68">
        <v>34.1</v>
      </c>
    </row>
    <row r="61" spans="1:9">
      <c r="A61" s="52">
        <v>3</v>
      </c>
      <c r="B61" s="22" t="s">
        <v>386</v>
      </c>
      <c r="C61" s="50" t="s">
        <v>140</v>
      </c>
      <c r="D61" s="34"/>
      <c r="E61" s="34"/>
      <c r="F61" s="68"/>
      <c r="G61" s="34"/>
      <c r="H61" s="68"/>
      <c r="I61" s="34"/>
    </row>
    <row r="62" spans="1:9">
      <c r="A62" s="50" t="s">
        <v>35</v>
      </c>
      <c r="B62" s="24" t="s">
        <v>387</v>
      </c>
      <c r="C62" s="50" t="s">
        <v>140</v>
      </c>
      <c r="D62" s="34"/>
      <c r="E62" s="34"/>
      <c r="F62" s="68"/>
      <c r="G62" s="34"/>
      <c r="H62" s="68"/>
      <c r="I62" s="34"/>
    </row>
    <row r="63" spans="1:9" ht="12.75" customHeight="1">
      <c r="A63" s="50" t="s">
        <v>43</v>
      </c>
      <c r="B63" s="24" t="s">
        <v>514</v>
      </c>
      <c r="C63" s="50" t="s">
        <v>140</v>
      </c>
      <c r="D63" s="34"/>
      <c r="E63" s="34"/>
      <c r="F63" s="68"/>
      <c r="G63" s="34"/>
      <c r="H63" s="68"/>
      <c r="I63" s="34"/>
    </row>
    <row r="64" spans="1:9">
      <c r="A64" s="50" t="s">
        <v>45</v>
      </c>
      <c r="B64" s="24" t="s">
        <v>388</v>
      </c>
      <c r="C64" s="50" t="s">
        <v>140</v>
      </c>
      <c r="D64" s="34"/>
      <c r="E64" s="34"/>
      <c r="F64" s="68"/>
      <c r="G64" s="34"/>
      <c r="H64" s="68"/>
      <c r="I64" s="34"/>
    </row>
    <row r="65" spans="1:9">
      <c r="A65" s="52" t="s">
        <v>49</v>
      </c>
      <c r="B65" s="26" t="s">
        <v>392</v>
      </c>
      <c r="C65" s="52" t="s">
        <v>140</v>
      </c>
      <c r="D65" s="34"/>
      <c r="E65" s="34"/>
      <c r="F65" s="68"/>
      <c r="G65" s="34"/>
      <c r="H65" s="68"/>
      <c r="I65" s="34"/>
    </row>
    <row r="66" spans="1:9">
      <c r="A66" s="52" t="s">
        <v>195</v>
      </c>
      <c r="B66" s="26" t="s">
        <v>390</v>
      </c>
      <c r="C66" s="55" t="s">
        <v>140</v>
      </c>
      <c r="D66" s="34"/>
      <c r="E66" s="34"/>
      <c r="F66" s="68"/>
      <c r="G66" s="34"/>
      <c r="H66" s="68"/>
      <c r="I66" s="34"/>
    </row>
    <row r="67" spans="1:9">
      <c r="A67" s="52"/>
      <c r="B67" s="22" t="s">
        <v>393</v>
      </c>
      <c r="C67" s="55"/>
      <c r="D67" s="34"/>
      <c r="E67" s="34"/>
      <c r="F67" s="68"/>
      <c r="G67" s="34"/>
      <c r="H67" s="68"/>
      <c r="I67" s="34"/>
    </row>
    <row r="68" spans="1:9">
      <c r="A68" s="52">
        <v>1</v>
      </c>
      <c r="B68" s="22" t="s">
        <v>350</v>
      </c>
      <c r="C68" s="50" t="s">
        <v>351</v>
      </c>
      <c r="D68" s="34">
        <v>4</v>
      </c>
      <c r="E68" s="34">
        <v>4</v>
      </c>
      <c r="F68" s="68">
        <v>4</v>
      </c>
      <c r="G68" s="68">
        <v>3</v>
      </c>
      <c r="H68" s="68">
        <v>3</v>
      </c>
      <c r="I68" s="68">
        <v>3</v>
      </c>
    </row>
    <row r="69" spans="1:9">
      <c r="A69" s="52">
        <v>2</v>
      </c>
      <c r="B69" s="22" t="s">
        <v>352</v>
      </c>
      <c r="C69" s="55"/>
      <c r="D69" s="34"/>
      <c r="E69" s="34"/>
      <c r="F69" s="68"/>
      <c r="G69" s="34"/>
      <c r="H69" s="68"/>
      <c r="I69" s="34"/>
    </row>
    <row r="70" spans="1:9">
      <c r="A70" s="50" t="s">
        <v>28</v>
      </c>
      <c r="B70" s="24" t="s">
        <v>353</v>
      </c>
      <c r="C70" s="50" t="s">
        <v>244</v>
      </c>
      <c r="D70" s="34">
        <v>475.8</v>
      </c>
      <c r="E70" s="34">
        <v>845.8</v>
      </c>
      <c r="F70" s="68">
        <v>475.8</v>
      </c>
      <c r="G70" s="68">
        <v>695.8</v>
      </c>
      <c r="H70" s="68">
        <v>695.8</v>
      </c>
      <c r="I70" s="68">
        <v>695.8</v>
      </c>
    </row>
    <row r="71" spans="1:9">
      <c r="A71" s="50" t="s">
        <v>30</v>
      </c>
      <c r="B71" s="24" t="s">
        <v>354</v>
      </c>
      <c r="C71" s="50"/>
      <c r="D71" s="34"/>
      <c r="E71" s="34"/>
      <c r="F71" s="68"/>
      <c r="G71" s="34"/>
      <c r="H71" s="68"/>
      <c r="I71" s="34"/>
    </row>
    <row r="72" spans="1:9">
      <c r="A72" s="50" t="s">
        <v>32</v>
      </c>
      <c r="B72" s="24" t="s">
        <v>355</v>
      </c>
      <c r="C72" s="50" t="s">
        <v>244</v>
      </c>
      <c r="D72" s="34">
        <f>D70*D71</f>
        <v>0</v>
      </c>
      <c r="E72" s="68">
        <f t="shared" ref="E72:I72" si="2">E70*E71</f>
        <v>0</v>
      </c>
      <c r="F72" s="68">
        <f>F70*F71</f>
        <v>0</v>
      </c>
      <c r="G72" s="68">
        <f t="shared" si="2"/>
        <v>0</v>
      </c>
      <c r="H72" s="68">
        <f t="shared" si="2"/>
        <v>0</v>
      </c>
      <c r="I72" s="68">
        <f t="shared" si="2"/>
        <v>0</v>
      </c>
    </row>
    <row r="73" spans="1:9">
      <c r="A73" s="50" t="s">
        <v>356</v>
      </c>
      <c r="B73" s="24" t="s">
        <v>357</v>
      </c>
      <c r="C73" s="50"/>
      <c r="D73" s="34"/>
      <c r="E73" s="34"/>
      <c r="F73" s="68"/>
      <c r="G73" s="34"/>
      <c r="H73" s="68"/>
      <c r="I73" s="34"/>
    </row>
    <row r="74" spans="1:9">
      <c r="A74" s="50" t="s">
        <v>358</v>
      </c>
      <c r="B74" s="24" t="s">
        <v>359</v>
      </c>
      <c r="C74" s="50" t="s">
        <v>244</v>
      </c>
      <c r="D74" s="34"/>
      <c r="E74" s="34"/>
      <c r="F74" s="68"/>
      <c r="G74" s="34"/>
      <c r="H74" s="68"/>
      <c r="I74" s="34"/>
    </row>
    <row r="75" spans="1:9">
      <c r="A75" s="50" t="s">
        <v>360</v>
      </c>
      <c r="B75" s="24" t="s">
        <v>394</v>
      </c>
      <c r="C75" s="50" t="s">
        <v>244</v>
      </c>
      <c r="D75" s="34"/>
      <c r="E75" s="34"/>
      <c r="F75" s="68"/>
      <c r="G75" s="34"/>
      <c r="H75" s="68"/>
      <c r="I75" s="34"/>
    </row>
    <row r="76" spans="1:9" ht="29.25">
      <c r="A76" s="52" t="s">
        <v>362</v>
      </c>
      <c r="B76" s="26" t="s">
        <v>363</v>
      </c>
      <c r="C76" s="50" t="s">
        <v>244</v>
      </c>
      <c r="D76" s="34"/>
      <c r="E76" s="34"/>
      <c r="F76" s="68"/>
      <c r="G76" s="34"/>
      <c r="H76" s="68"/>
      <c r="I76" s="34"/>
    </row>
    <row r="77" spans="1:9">
      <c r="A77" s="50" t="s">
        <v>364</v>
      </c>
      <c r="B77" s="25" t="s">
        <v>371</v>
      </c>
      <c r="C77" s="56" t="s">
        <v>125</v>
      </c>
      <c r="D77" s="40"/>
      <c r="E77" s="40"/>
      <c r="F77" s="40"/>
      <c r="G77" s="40"/>
      <c r="H77" s="40"/>
      <c r="I77" s="40"/>
    </row>
    <row r="78" spans="1:9">
      <c r="A78" s="50" t="s">
        <v>366</v>
      </c>
      <c r="B78" s="25" t="s">
        <v>373</v>
      </c>
      <c r="C78" s="56" t="s">
        <v>244</v>
      </c>
      <c r="D78" s="34"/>
      <c r="E78" s="34"/>
      <c r="F78" s="68"/>
      <c r="G78" s="34"/>
      <c r="H78" s="68"/>
      <c r="I78" s="34"/>
    </row>
    <row r="79" spans="1:9">
      <c r="A79" s="52" t="s">
        <v>368</v>
      </c>
      <c r="B79" s="26" t="s">
        <v>369</v>
      </c>
      <c r="C79" s="55"/>
      <c r="D79" s="34"/>
      <c r="E79" s="34"/>
      <c r="F79" s="68"/>
      <c r="G79" s="34"/>
      <c r="H79" s="68"/>
      <c r="I79" s="34"/>
    </row>
    <row r="80" spans="1:9">
      <c r="A80" s="50" t="s">
        <v>370</v>
      </c>
      <c r="B80" s="25" t="s">
        <v>371</v>
      </c>
      <c r="C80" s="56" t="s">
        <v>125</v>
      </c>
      <c r="D80" s="40"/>
      <c r="E80" s="40"/>
      <c r="F80" s="40"/>
      <c r="G80" s="40"/>
      <c r="H80" s="40"/>
      <c r="I80" s="40"/>
    </row>
    <row r="81" spans="1:9">
      <c r="A81" s="50" t="s">
        <v>372</v>
      </c>
      <c r="B81" s="25" t="s">
        <v>367</v>
      </c>
      <c r="C81" s="56" t="s">
        <v>244</v>
      </c>
      <c r="D81" s="34"/>
      <c r="E81" s="34"/>
      <c r="F81" s="68"/>
      <c r="G81" s="34"/>
      <c r="H81" s="68"/>
      <c r="I81" s="34"/>
    </row>
    <row r="82" spans="1:9">
      <c r="A82" s="52" t="s">
        <v>374</v>
      </c>
      <c r="B82" s="26" t="s">
        <v>375</v>
      </c>
      <c r="C82" s="52"/>
      <c r="D82" s="34"/>
      <c r="E82" s="34"/>
      <c r="F82" s="68"/>
      <c r="G82" s="34"/>
      <c r="H82" s="68"/>
      <c r="I82" s="34"/>
    </row>
    <row r="83" spans="1:9">
      <c r="A83" s="50" t="s">
        <v>376</v>
      </c>
      <c r="B83" s="25" t="s">
        <v>371</v>
      </c>
      <c r="C83" s="56" t="s">
        <v>125</v>
      </c>
      <c r="D83" s="40"/>
      <c r="E83" s="40"/>
      <c r="F83" s="40"/>
      <c r="G83" s="40"/>
      <c r="H83" s="40"/>
      <c r="I83" s="40"/>
    </row>
    <row r="84" spans="1:9">
      <c r="A84" s="50" t="s">
        <v>377</v>
      </c>
      <c r="B84" s="25" t="s">
        <v>373</v>
      </c>
      <c r="C84" s="56" t="s">
        <v>244</v>
      </c>
      <c r="D84" s="34"/>
      <c r="E84" s="34"/>
      <c r="F84" s="68"/>
      <c r="G84" s="34"/>
      <c r="H84" s="68"/>
      <c r="I84" s="34"/>
    </row>
    <row r="85" spans="1:9">
      <c r="A85" s="50" t="s">
        <v>378</v>
      </c>
      <c r="B85" s="25" t="s">
        <v>379</v>
      </c>
      <c r="C85" s="56" t="s">
        <v>244</v>
      </c>
      <c r="D85" s="34">
        <v>542.70000000000005</v>
      </c>
      <c r="E85" s="68">
        <v>38.5</v>
      </c>
      <c r="F85" s="68">
        <v>542.70000000000005</v>
      </c>
      <c r="G85" s="68">
        <v>38.5</v>
      </c>
      <c r="H85" s="68">
        <v>38.5</v>
      </c>
      <c r="I85" s="68">
        <v>38.5</v>
      </c>
    </row>
    <row r="86" spans="1:9">
      <c r="A86" s="50" t="s">
        <v>380</v>
      </c>
      <c r="B86" s="25" t="s">
        <v>381</v>
      </c>
      <c r="C86" s="56" t="s">
        <v>244</v>
      </c>
      <c r="D86" s="34">
        <v>119</v>
      </c>
      <c r="E86" s="34">
        <v>211.5</v>
      </c>
      <c r="F86" s="68">
        <v>119</v>
      </c>
      <c r="G86" s="68">
        <v>174</v>
      </c>
      <c r="H86" s="68">
        <v>174</v>
      </c>
      <c r="I86" s="68">
        <v>174</v>
      </c>
    </row>
    <row r="87" spans="1:9">
      <c r="A87" s="52" t="s">
        <v>382</v>
      </c>
      <c r="B87" s="26" t="s">
        <v>383</v>
      </c>
      <c r="C87" s="50" t="s">
        <v>244</v>
      </c>
      <c r="D87" s="34">
        <v>1137.5</v>
      </c>
      <c r="E87" s="34">
        <v>1095.8</v>
      </c>
      <c r="F87" s="68">
        <v>1137.5</v>
      </c>
      <c r="G87" s="68">
        <v>908.3</v>
      </c>
      <c r="H87" s="68">
        <v>908.3</v>
      </c>
      <c r="I87" s="68">
        <v>908.3</v>
      </c>
    </row>
    <row r="88" spans="1:9">
      <c r="A88" s="52" t="s">
        <v>384</v>
      </c>
      <c r="B88" s="26" t="s">
        <v>385</v>
      </c>
      <c r="C88" s="56" t="s">
        <v>140</v>
      </c>
      <c r="D88" s="34">
        <v>54.6</v>
      </c>
      <c r="E88" s="34">
        <v>52.9</v>
      </c>
      <c r="F88" s="68">
        <v>54.6</v>
      </c>
      <c r="G88" s="68">
        <v>32.700000000000003</v>
      </c>
      <c r="H88" s="68">
        <v>32.700000000000003</v>
      </c>
      <c r="I88" s="68">
        <v>32.700000000000003</v>
      </c>
    </row>
    <row r="89" spans="1:9">
      <c r="A89" s="52">
        <v>3</v>
      </c>
      <c r="B89" s="22" t="s">
        <v>386</v>
      </c>
      <c r="C89" s="50" t="s">
        <v>140</v>
      </c>
      <c r="D89" s="34"/>
      <c r="E89" s="34"/>
      <c r="F89" s="68"/>
      <c r="G89" s="34"/>
      <c r="H89" s="68"/>
      <c r="I89" s="34"/>
    </row>
    <row r="90" spans="1:9">
      <c r="A90" s="50" t="s">
        <v>35</v>
      </c>
      <c r="B90" s="24" t="s">
        <v>387</v>
      </c>
      <c r="C90" s="50" t="s">
        <v>140</v>
      </c>
      <c r="D90" s="34"/>
      <c r="E90" s="34"/>
      <c r="F90" s="68"/>
      <c r="G90" s="34"/>
      <c r="H90" s="68"/>
      <c r="I90" s="34"/>
    </row>
    <row r="91" spans="1:9" ht="13.5" customHeight="1">
      <c r="A91" s="50" t="s">
        <v>43</v>
      </c>
      <c r="B91" s="24" t="s">
        <v>514</v>
      </c>
      <c r="C91" s="50" t="s">
        <v>140</v>
      </c>
      <c r="D91" s="34"/>
      <c r="E91" s="34"/>
      <c r="F91" s="68"/>
      <c r="G91" s="34"/>
      <c r="H91" s="68"/>
      <c r="I91" s="34"/>
    </row>
    <row r="92" spans="1:9">
      <c r="A92" s="50" t="s">
        <v>45</v>
      </c>
      <c r="B92" s="24" t="s">
        <v>388</v>
      </c>
      <c r="C92" s="50" t="s">
        <v>140</v>
      </c>
      <c r="D92" s="34"/>
      <c r="E92" s="34"/>
      <c r="F92" s="68"/>
      <c r="G92" s="34"/>
      <c r="H92" s="68"/>
      <c r="I92" s="34"/>
    </row>
    <row r="93" spans="1:9">
      <c r="A93" s="52" t="s">
        <v>49</v>
      </c>
      <c r="B93" s="26" t="s">
        <v>395</v>
      </c>
      <c r="C93" s="52" t="s">
        <v>140</v>
      </c>
      <c r="D93" s="34">
        <v>54.6</v>
      </c>
      <c r="E93" s="34">
        <v>52.9</v>
      </c>
      <c r="F93" s="68">
        <v>54.6</v>
      </c>
      <c r="G93" s="68">
        <v>32.700000000000003</v>
      </c>
      <c r="H93" s="68">
        <v>32.700000000000003</v>
      </c>
      <c r="I93" s="68">
        <v>32.700000000000003</v>
      </c>
    </row>
    <row r="94" spans="1:9">
      <c r="A94" s="52" t="s">
        <v>195</v>
      </c>
      <c r="B94" s="26" t="s">
        <v>390</v>
      </c>
      <c r="C94" s="55" t="s">
        <v>140</v>
      </c>
      <c r="D94" s="34">
        <v>16.5</v>
      </c>
      <c r="E94" s="34">
        <v>16</v>
      </c>
      <c r="F94" s="68">
        <v>16.5</v>
      </c>
      <c r="G94" s="68">
        <v>9.9</v>
      </c>
      <c r="H94" s="68">
        <v>9.9</v>
      </c>
      <c r="I94" s="68">
        <v>9.9</v>
      </c>
    </row>
    <row r="95" spans="1:9" ht="13.5" customHeight="1">
      <c r="A95" s="27"/>
      <c r="B95" s="27"/>
      <c r="C95" s="27"/>
      <c r="D95" s="27"/>
      <c r="E95" s="27"/>
      <c r="F95" s="27"/>
      <c r="G95" s="27"/>
      <c r="H95" s="27"/>
      <c r="I95" s="27"/>
    </row>
    <row r="96" spans="1:9" s="1" customFormat="1" ht="15.75" customHeight="1">
      <c r="A96" s="126" t="s">
        <v>396</v>
      </c>
      <c r="B96" s="127"/>
      <c r="C96" s="127"/>
      <c r="D96" s="127"/>
      <c r="E96" s="127"/>
      <c r="F96" s="127"/>
      <c r="G96" s="127"/>
      <c r="H96" s="127"/>
      <c r="I96" s="127"/>
    </row>
    <row r="97" spans="1:9" s="1" customFormat="1" ht="13.5" customHeight="1">
      <c r="A97" s="28"/>
      <c r="B97" s="29"/>
      <c r="C97" s="29"/>
      <c r="D97" s="29"/>
      <c r="E97" s="29"/>
      <c r="F97" s="29"/>
      <c r="G97" s="29"/>
      <c r="H97" s="79"/>
      <c r="I97" s="29"/>
    </row>
    <row r="98" spans="1:9" ht="13.5" customHeight="1">
      <c r="A98" s="30"/>
      <c r="B98" s="30"/>
      <c r="C98" s="27"/>
      <c r="D98" s="27"/>
      <c r="E98" s="27"/>
      <c r="F98" s="27"/>
      <c r="G98" s="27"/>
      <c r="H98" s="27"/>
      <c r="I98" s="27"/>
    </row>
    <row r="99" spans="1:9" s="1" customFormat="1" ht="51" customHeight="1">
      <c r="A99" s="128" t="s">
        <v>397</v>
      </c>
      <c r="B99" s="128"/>
      <c r="C99" s="128"/>
      <c r="D99" s="128"/>
      <c r="E99" s="128"/>
      <c r="F99" s="128"/>
      <c r="G99" s="128"/>
      <c r="H99" s="128"/>
      <c r="I99" s="128"/>
    </row>
    <row r="100" spans="1:9" ht="3" customHeight="1">
      <c r="A100" s="27"/>
      <c r="B100" s="27"/>
      <c r="C100" s="27"/>
      <c r="D100" s="27"/>
      <c r="E100" s="27"/>
      <c r="F100" s="27"/>
      <c r="G100" s="27"/>
      <c r="H100" s="27"/>
      <c r="I100" s="27"/>
    </row>
    <row r="102" spans="1:9">
      <c r="B102" s="3" t="s">
        <v>541</v>
      </c>
    </row>
    <row r="106" spans="1:9">
      <c r="B106" s="3" t="s">
        <v>538</v>
      </c>
    </row>
  </sheetData>
  <mergeCells count="9">
    <mergeCell ref="A96:I96"/>
    <mergeCell ref="A99:I99"/>
    <mergeCell ref="A6:I6"/>
    <mergeCell ref="A8:A9"/>
    <mergeCell ref="B8:B9"/>
    <mergeCell ref="C8:C9"/>
    <mergeCell ref="D8:E8"/>
    <mergeCell ref="F8:G8"/>
    <mergeCell ref="H8:I8"/>
  </mergeCells>
  <printOptions horizontalCentered="1"/>
  <pageMargins left="0.39370078740157483" right="0.51181102362204722" top="0.98425196850393704" bottom="0.39370078740157483" header="0.19685039370078741" footer="0.19685039370078741"/>
  <pageSetup paperSize="9" scale="45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WG26"/>
  <sheetViews>
    <sheetView view="pageBreakPreview" workbookViewId="0">
      <selection activeCell="G20" sqref="G20"/>
    </sheetView>
  </sheetViews>
  <sheetFormatPr defaultColWidth="0" defaultRowHeight="15"/>
  <cols>
    <col min="1" max="1" width="6" style="3" customWidth="1"/>
    <col min="2" max="2" width="36.140625" style="3" customWidth="1"/>
    <col min="3" max="3" width="10.28515625" style="3" customWidth="1"/>
    <col min="4" max="4" width="11" style="3" customWidth="1"/>
    <col min="5" max="5" width="10.42578125" style="3" customWidth="1"/>
    <col min="6" max="6" width="10.5703125" style="3" customWidth="1"/>
    <col min="7" max="7" width="10.7109375" style="3" customWidth="1"/>
    <col min="8" max="8" width="12" style="3" customWidth="1"/>
    <col min="9" max="9" width="12.42578125" style="3" customWidth="1"/>
    <col min="10" max="25" width="0.85546875" style="3" customWidth="1"/>
    <col min="26" max="257" width="0.85546875" style="3" hidden="1"/>
    <col min="258" max="258" width="6" style="3" customWidth="1"/>
    <col min="259" max="259" width="36.140625" style="3" customWidth="1"/>
    <col min="260" max="260" width="11.7109375" style="3" customWidth="1"/>
    <col min="261" max="261" width="11" style="3" customWidth="1"/>
    <col min="262" max="262" width="10.42578125" style="3" customWidth="1"/>
    <col min="263" max="263" width="10.5703125" style="3" customWidth="1"/>
    <col min="264" max="264" width="10.7109375" style="3" customWidth="1"/>
    <col min="265" max="265" width="12.42578125" style="3" customWidth="1"/>
    <col min="266" max="281" width="0.85546875" style="3" customWidth="1"/>
    <col min="282" max="513" width="0.85546875" style="3" hidden="1"/>
    <col min="514" max="514" width="6" style="3" customWidth="1"/>
    <col min="515" max="515" width="36.140625" style="3" customWidth="1"/>
    <col min="516" max="516" width="11.7109375" style="3" customWidth="1"/>
    <col min="517" max="517" width="11" style="3" customWidth="1"/>
    <col min="518" max="518" width="10.42578125" style="3" customWidth="1"/>
    <col min="519" max="519" width="10.5703125" style="3" customWidth="1"/>
    <col min="520" max="520" width="10.7109375" style="3" customWidth="1"/>
    <col min="521" max="521" width="12.42578125" style="3" customWidth="1"/>
    <col min="522" max="537" width="0.85546875" style="3" customWidth="1"/>
    <col min="538" max="769" width="0.85546875" style="3" hidden="1"/>
    <col min="770" max="770" width="6" style="3" customWidth="1"/>
    <col min="771" max="771" width="36.140625" style="3" customWidth="1"/>
    <col min="772" max="772" width="11.7109375" style="3" customWidth="1"/>
    <col min="773" max="773" width="11" style="3" customWidth="1"/>
    <col min="774" max="774" width="10.42578125" style="3" customWidth="1"/>
    <col min="775" max="775" width="10.5703125" style="3" customWidth="1"/>
    <col min="776" max="776" width="10.7109375" style="3" customWidth="1"/>
    <col min="777" max="777" width="12.42578125" style="3" customWidth="1"/>
    <col min="778" max="793" width="0.85546875" style="3" customWidth="1"/>
    <col min="794" max="1025" width="0.85546875" style="3" hidden="1"/>
    <col min="1026" max="1026" width="6" style="3" customWidth="1"/>
    <col min="1027" max="1027" width="36.140625" style="3" customWidth="1"/>
    <col min="1028" max="1028" width="11.7109375" style="3" customWidth="1"/>
    <col min="1029" max="1029" width="11" style="3" customWidth="1"/>
    <col min="1030" max="1030" width="10.42578125" style="3" customWidth="1"/>
    <col min="1031" max="1031" width="10.5703125" style="3" customWidth="1"/>
    <col min="1032" max="1032" width="10.7109375" style="3" customWidth="1"/>
    <col min="1033" max="1033" width="12.42578125" style="3" customWidth="1"/>
    <col min="1034" max="1049" width="0.85546875" style="3" customWidth="1"/>
    <col min="1050" max="1281" width="0.85546875" style="3" hidden="1"/>
    <col min="1282" max="1282" width="6" style="3" customWidth="1"/>
    <col min="1283" max="1283" width="36.140625" style="3" customWidth="1"/>
    <col min="1284" max="1284" width="11.7109375" style="3" customWidth="1"/>
    <col min="1285" max="1285" width="11" style="3" customWidth="1"/>
    <col min="1286" max="1286" width="10.42578125" style="3" customWidth="1"/>
    <col min="1287" max="1287" width="10.5703125" style="3" customWidth="1"/>
    <col min="1288" max="1288" width="10.7109375" style="3" customWidth="1"/>
    <col min="1289" max="1289" width="12.42578125" style="3" customWidth="1"/>
    <col min="1290" max="1305" width="0.85546875" style="3" customWidth="1"/>
    <col min="1306" max="1537" width="0.85546875" style="3" hidden="1"/>
    <col min="1538" max="1538" width="6" style="3" customWidth="1"/>
    <col min="1539" max="1539" width="36.140625" style="3" customWidth="1"/>
    <col min="1540" max="1540" width="11.7109375" style="3" customWidth="1"/>
    <col min="1541" max="1541" width="11" style="3" customWidth="1"/>
    <col min="1542" max="1542" width="10.42578125" style="3" customWidth="1"/>
    <col min="1543" max="1543" width="10.5703125" style="3" customWidth="1"/>
    <col min="1544" max="1544" width="10.7109375" style="3" customWidth="1"/>
    <col min="1545" max="1545" width="12.42578125" style="3" customWidth="1"/>
    <col min="1546" max="1561" width="0.85546875" style="3" customWidth="1"/>
    <col min="1562" max="1793" width="0.85546875" style="3" hidden="1"/>
    <col min="1794" max="1794" width="6" style="3" customWidth="1"/>
    <col min="1795" max="1795" width="36.140625" style="3" customWidth="1"/>
    <col min="1796" max="1796" width="11.7109375" style="3" customWidth="1"/>
    <col min="1797" max="1797" width="11" style="3" customWidth="1"/>
    <col min="1798" max="1798" width="10.42578125" style="3" customWidth="1"/>
    <col min="1799" max="1799" width="10.5703125" style="3" customWidth="1"/>
    <col min="1800" max="1800" width="10.7109375" style="3" customWidth="1"/>
    <col min="1801" max="1801" width="12.42578125" style="3" customWidth="1"/>
    <col min="1802" max="1817" width="0.85546875" style="3" customWidth="1"/>
    <col min="1818" max="2049" width="0.85546875" style="3" hidden="1"/>
    <col min="2050" max="2050" width="6" style="3" customWidth="1"/>
    <col min="2051" max="2051" width="36.140625" style="3" customWidth="1"/>
    <col min="2052" max="2052" width="11.7109375" style="3" customWidth="1"/>
    <col min="2053" max="2053" width="11" style="3" customWidth="1"/>
    <col min="2054" max="2054" width="10.42578125" style="3" customWidth="1"/>
    <col min="2055" max="2055" width="10.5703125" style="3" customWidth="1"/>
    <col min="2056" max="2056" width="10.7109375" style="3" customWidth="1"/>
    <col min="2057" max="2057" width="12.42578125" style="3" customWidth="1"/>
    <col min="2058" max="2073" width="0.85546875" style="3" customWidth="1"/>
    <col min="2074" max="2305" width="0.85546875" style="3" hidden="1"/>
    <col min="2306" max="2306" width="6" style="3" customWidth="1"/>
    <col min="2307" max="2307" width="36.140625" style="3" customWidth="1"/>
    <col min="2308" max="2308" width="11.7109375" style="3" customWidth="1"/>
    <col min="2309" max="2309" width="11" style="3" customWidth="1"/>
    <col min="2310" max="2310" width="10.42578125" style="3" customWidth="1"/>
    <col min="2311" max="2311" width="10.5703125" style="3" customWidth="1"/>
    <col min="2312" max="2312" width="10.7109375" style="3" customWidth="1"/>
    <col min="2313" max="2313" width="12.42578125" style="3" customWidth="1"/>
    <col min="2314" max="2329" width="0.85546875" style="3" customWidth="1"/>
    <col min="2330" max="2561" width="0.85546875" style="3" hidden="1"/>
    <col min="2562" max="2562" width="6" style="3" customWidth="1"/>
    <col min="2563" max="2563" width="36.140625" style="3" customWidth="1"/>
    <col min="2564" max="2564" width="11.7109375" style="3" customWidth="1"/>
    <col min="2565" max="2565" width="11" style="3" customWidth="1"/>
    <col min="2566" max="2566" width="10.42578125" style="3" customWidth="1"/>
    <col min="2567" max="2567" width="10.5703125" style="3" customWidth="1"/>
    <col min="2568" max="2568" width="10.7109375" style="3" customWidth="1"/>
    <col min="2569" max="2569" width="12.42578125" style="3" customWidth="1"/>
    <col min="2570" max="2585" width="0.85546875" style="3" customWidth="1"/>
    <col min="2586" max="2817" width="0.85546875" style="3" hidden="1"/>
    <col min="2818" max="2818" width="6" style="3" customWidth="1"/>
    <col min="2819" max="2819" width="36.140625" style="3" customWidth="1"/>
    <col min="2820" max="2820" width="11.7109375" style="3" customWidth="1"/>
    <col min="2821" max="2821" width="11" style="3" customWidth="1"/>
    <col min="2822" max="2822" width="10.42578125" style="3" customWidth="1"/>
    <col min="2823" max="2823" width="10.5703125" style="3" customWidth="1"/>
    <col min="2824" max="2824" width="10.7109375" style="3" customWidth="1"/>
    <col min="2825" max="2825" width="12.42578125" style="3" customWidth="1"/>
    <col min="2826" max="2841" width="0.85546875" style="3" customWidth="1"/>
    <col min="2842" max="3073" width="0.85546875" style="3" hidden="1"/>
    <col min="3074" max="3074" width="6" style="3" customWidth="1"/>
    <col min="3075" max="3075" width="36.140625" style="3" customWidth="1"/>
    <col min="3076" max="3076" width="11.7109375" style="3" customWidth="1"/>
    <col min="3077" max="3077" width="11" style="3" customWidth="1"/>
    <col min="3078" max="3078" width="10.42578125" style="3" customWidth="1"/>
    <col min="3079" max="3079" width="10.5703125" style="3" customWidth="1"/>
    <col min="3080" max="3080" width="10.7109375" style="3" customWidth="1"/>
    <col min="3081" max="3081" width="12.42578125" style="3" customWidth="1"/>
    <col min="3082" max="3097" width="0.85546875" style="3" customWidth="1"/>
    <col min="3098" max="3329" width="0.85546875" style="3" hidden="1"/>
    <col min="3330" max="3330" width="6" style="3" customWidth="1"/>
    <col min="3331" max="3331" width="36.140625" style="3" customWidth="1"/>
    <col min="3332" max="3332" width="11.7109375" style="3" customWidth="1"/>
    <col min="3333" max="3333" width="11" style="3" customWidth="1"/>
    <col min="3334" max="3334" width="10.42578125" style="3" customWidth="1"/>
    <col min="3335" max="3335" width="10.5703125" style="3" customWidth="1"/>
    <col min="3336" max="3336" width="10.7109375" style="3" customWidth="1"/>
    <col min="3337" max="3337" width="12.42578125" style="3" customWidth="1"/>
    <col min="3338" max="3353" width="0.85546875" style="3" customWidth="1"/>
    <col min="3354" max="3585" width="0.85546875" style="3" hidden="1"/>
    <col min="3586" max="3586" width="6" style="3" customWidth="1"/>
    <col min="3587" max="3587" width="36.140625" style="3" customWidth="1"/>
    <col min="3588" max="3588" width="11.7109375" style="3" customWidth="1"/>
    <col min="3589" max="3589" width="11" style="3" customWidth="1"/>
    <col min="3590" max="3590" width="10.42578125" style="3" customWidth="1"/>
    <col min="3591" max="3591" width="10.5703125" style="3" customWidth="1"/>
    <col min="3592" max="3592" width="10.7109375" style="3" customWidth="1"/>
    <col min="3593" max="3593" width="12.42578125" style="3" customWidth="1"/>
    <col min="3594" max="3609" width="0.85546875" style="3" customWidth="1"/>
    <col min="3610" max="3841" width="0.85546875" style="3" hidden="1"/>
    <col min="3842" max="3842" width="6" style="3" customWidth="1"/>
    <col min="3843" max="3843" width="36.140625" style="3" customWidth="1"/>
    <col min="3844" max="3844" width="11.7109375" style="3" customWidth="1"/>
    <col min="3845" max="3845" width="11" style="3" customWidth="1"/>
    <col min="3846" max="3846" width="10.42578125" style="3" customWidth="1"/>
    <col min="3847" max="3847" width="10.5703125" style="3" customWidth="1"/>
    <col min="3848" max="3848" width="10.7109375" style="3" customWidth="1"/>
    <col min="3849" max="3849" width="12.42578125" style="3" customWidth="1"/>
    <col min="3850" max="3865" width="0.85546875" style="3" customWidth="1"/>
    <col min="3866" max="4097" width="0.85546875" style="3" hidden="1"/>
    <col min="4098" max="4098" width="6" style="3" customWidth="1"/>
    <col min="4099" max="4099" width="36.140625" style="3" customWidth="1"/>
    <col min="4100" max="4100" width="11.7109375" style="3" customWidth="1"/>
    <col min="4101" max="4101" width="11" style="3" customWidth="1"/>
    <col min="4102" max="4102" width="10.42578125" style="3" customWidth="1"/>
    <col min="4103" max="4103" width="10.5703125" style="3" customWidth="1"/>
    <col min="4104" max="4104" width="10.7109375" style="3" customWidth="1"/>
    <col min="4105" max="4105" width="12.42578125" style="3" customWidth="1"/>
    <col min="4106" max="4121" width="0.85546875" style="3" customWidth="1"/>
    <col min="4122" max="4353" width="0.85546875" style="3" hidden="1"/>
    <col min="4354" max="4354" width="6" style="3" customWidth="1"/>
    <col min="4355" max="4355" width="36.140625" style="3" customWidth="1"/>
    <col min="4356" max="4356" width="11.7109375" style="3" customWidth="1"/>
    <col min="4357" max="4357" width="11" style="3" customWidth="1"/>
    <col min="4358" max="4358" width="10.42578125" style="3" customWidth="1"/>
    <col min="4359" max="4359" width="10.5703125" style="3" customWidth="1"/>
    <col min="4360" max="4360" width="10.7109375" style="3" customWidth="1"/>
    <col min="4361" max="4361" width="12.42578125" style="3" customWidth="1"/>
    <col min="4362" max="4377" width="0.85546875" style="3" customWidth="1"/>
    <col min="4378" max="4609" width="0.85546875" style="3" hidden="1"/>
    <col min="4610" max="4610" width="6" style="3" customWidth="1"/>
    <col min="4611" max="4611" width="36.140625" style="3" customWidth="1"/>
    <col min="4612" max="4612" width="11.7109375" style="3" customWidth="1"/>
    <col min="4613" max="4613" width="11" style="3" customWidth="1"/>
    <col min="4614" max="4614" width="10.42578125" style="3" customWidth="1"/>
    <col min="4615" max="4615" width="10.5703125" style="3" customWidth="1"/>
    <col min="4616" max="4616" width="10.7109375" style="3" customWidth="1"/>
    <col min="4617" max="4617" width="12.42578125" style="3" customWidth="1"/>
    <col min="4618" max="4633" width="0.85546875" style="3" customWidth="1"/>
    <col min="4634" max="4865" width="0.85546875" style="3" hidden="1"/>
    <col min="4866" max="4866" width="6" style="3" customWidth="1"/>
    <col min="4867" max="4867" width="36.140625" style="3" customWidth="1"/>
    <col min="4868" max="4868" width="11.7109375" style="3" customWidth="1"/>
    <col min="4869" max="4869" width="11" style="3" customWidth="1"/>
    <col min="4870" max="4870" width="10.42578125" style="3" customWidth="1"/>
    <col min="4871" max="4871" width="10.5703125" style="3" customWidth="1"/>
    <col min="4872" max="4872" width="10.7109375" style="3" customWidth="1"/>
    <col min="4873" max="4873" width="12.42578125" style="3" customWidth="1"/>
    <col min="4874" max="4889" width="0.85546875" style="3" customWidth="1"/>
    <col min="4890" max="5121" width="0.85546875" style="3" hidden="1"/>
    <col min="5122" max="5122" width="6" style="3" customWidth="1"/>
    <col min="5123" max="5123" width="36.140625" style="3" customWidth="1"/>
    <col min="5124" max="5124" width="11.7109375" style="3" customWidth="1"/>
    <col min="5125" max="5125" width="11" style="3" customWidth="1"/>
    <col min="5126" max="5126" width="10.42578125" style="3" customWidth="1"/>
    <col min="5127" max="5127" width="10.5703125" style="3" customWidth="1"/>
    <col min="5128" max="5128" width="10.7109375" style="3" customWidth="1"/>
    <col min="5129" max="5129" width="12.42578125" style="3" customWidth="1"/>
    <col min="5130" max="5145" width="0.85546875" style="3" customWidth="1"/>
    <col min="5146" max="5377" width="0.85546875" style="3" hidden="1"/>
    <col min="5378" max="5378" width="6" style="3" customWidth="1"/>
    <col min="5379" max="5379" width="36.140625" style="3" customWidth="1"/>
    <col min="5380" max="5380" width="11.7109375" style="3" customWidth="1"/>
    <col min="5381" max="5381" width="11" style="3" customWidth="1"/>
    <col min="5382" max="5382" width="10.42578125" style="3" customWidth="1"/>
    <col min="5383" max="5383" width="10.5703125" style="3" customWidth="1"/>
    <col min="5384" max="5384" width="10.7109375" style="3" customWidth="1"/>
    <col min="5385" max="5385" width="12.42578125" style="3" customWidth="1"/>
    <col min="5386" max="5401" width="0.85546875" style="3" customWidth="1"/>
    <col min="5402" max="5633" width="0.85546875" style="3" hidden="1"/>
    <col min="5634" max="5634" width="6" style="3" customWidth="1"/>
    <col min="5635" max="5635" width="36.140625" style="3" customWidth="1"/>
    <col min="5636" max="5636" width="11.7109375" style="3" customWidth="1"/>
    <col min="5637" max="5637" width="11" style="3" customWidth="1"/>
    <col min="5638" max="5638" width="10.42578125" style="3" customWidth="1"/>
    <col min="5639" max="5639" width="10.5703125" style="3" customWidth="1"/>
    <col min="5640" max="5640" width="10.7109375" style="3" customWidth="1"/>
    <col min="5641" max="5641" width="12.42578125" style="3" customWidth="1"/>
    <col min="5642" max="5657" width="0.85546875" style="3" customWidth="1"/>
    <col min="5658" max="5889" width="0.85546875" style="3" hidden="1"/>
    <col min="5890" max="5890" width="6" style="3" customWidth="1"/>
    <col min="5891" max="5891" width="36.140625" style="3" customWidth="1"/>
    <col min="5892" max="5892" width="11.7109375" style="3" customWidth="1"/>
    <col min="5893" max="5893" width="11" style="3" customWidth="1"/>
    <col min="5894" max="5894" width="10.42578125" style="3" customWidth="1"/>
    <col min="5895" max="5895" width="10.5703125" style="3" customWidth="1"/>
    <col min="5896" max="5896" width="10.7109375" style="3" customWidth="1"/>
    <col min="5897" max="5897" width="12.42578125" style="3" customWidth="1"/>
    <col min="5898" max="5913" width="0.85546875" style="3" customWidth="1"/>
    <col min="5914" max="6145" width="0.85546875" style="3" hidden="1"/>
    <col min="6146" max="6146" width="6" style="3" customWidth="1"/>
    <col min="6147" max="6147" width="36.140625" style="3" customWidth="1"/>
    <col min="6148" max="6148" width="11.7109375" style="3" customWidth="1"/>
    <col min="6149" max="6149" width="11" style="3" customWidth="1"/>
    <col min="6150" max="6150" width="10.42578125" style="3" customWidth="1"/>
    <col min="6151" max="6151" width="10.5703125" style="3" customWidth="1"/>
    <col min="6152" max="6152" width="10.7109375" style="3" customWidth="1"/>
    <col min="6153" max="6153" width="12.42578125" style="3" customWidth="1"/>
    <col min="6154" max="6169" width="0.85546875" style="3" customWidth="1"/>
    <col min="6170" max="6401" width="0.85546875" style="3" hidden="1"/>
    <col min="6402" max="6402" width="6" style="3" customWidth="1"/>
    <col min="6403" max="6403" width="36.140625" style="3" customWidth="1"/>
    <col min="6404" max="6404" width="11.7109375" style="3" customWidth="1"/>
    <col min="6405" max="6405" width="11" style="3" customWidth="1"/>
    <col min="6406" max="6406" width="10.42578125" style="3" customWidth="1"/>
    <col min="6407" max="6407" width="10.5703125" style="3" customWidth="1"/>
    <col min="6408" max="6408" width="10.7109375" style="3" customWidth="1"/>
    <col min="6409" max="6409" width="12.42578125" style="3" customWidth="1"/>
    <col min="6410" max="6425" width="0.85546875" style="3" customWidth="1"/>
    <col min="6426" max="6657" width="0.85546875" style="3" hidden="1"/>
    <col min="6658" max="6658" width="6" style="3" customWidth="1"/>
    <col min="6659" max="6659" width="36.140625" style="3" customWidth="1"/>
    <col min="6660" max="6660" width="11.7109375" style="3" customWidth="1"/>
    <col min="6661" max="6661" width="11" style="3" customWidth="1"/>
    <col min="6662" max="6662" width="10.42578125" style="3" customWidth="1"/>
    <col min="6663" max="6663" width="10.5703125" style="3" customWidth="1"/>
    <col min="6664" max="6664" width="10.7109375" style="3" customWidth="1"/>
    <col min="6665" max="6665" width="12.42578125" style="3" customWidth="1"/>
    <col min="6666" max="6681" width="0.85546875" style="3" customWidth="1"/>
    <col min="6682" max="6913" width="0.85546875" style="3" hidden="1"/>
    <col min="6914" max="6914" width="6" style="3" customWidth="1"/>
    <col min="6915" max="6915" width="36.140625" style="3" customWidth="1"/>
    <col min="6916" max="6916" width="11.7109375" style="3" customWidth="1"/>
    <col min="6917" max="6917" width="11" style="3" customWidth="1"/>
    <col min="6918" max="6918" width="10.42578125" style="3" customWidth="1"/>
    <col min="6919" max="6919" width="10.5703125" style="3" customWidth="1"/>
    <col min="6920" max="6920" width="10.7109375" style="3" customWidth="1"/>
    <col min="6921" max="6921" width="12.42578125" style="3" customWidth="1"/>
    <col min="6922" max="6937" width="0.85546875" style="3" customWidth="1"/>
    <col min="6938" max="7169" width="0.85546875" style="3" hidden="1"/>
    <col min="7170" max="7170" width="6" style="3" customWidth="1"/>
    <col min="7171" max="7171" width="36.140625" style="3" customWidth="1"/>
    <col min="7172" max="7172" width="11.7109375" style="3" customWidth="1"/>
    <col min="7173" max="7173" width="11" style="3" customWidth="1"/>
    <col min="7174" max="7174" width="10.42578125" style="3" customWidth="1"/>
    <col min="7175" max="7175" width="10.5703125" style="3" customWidth="1"/>
    <col min="7176" max="7176" width="10.7109375" style="3" customWidth="1"/>
    <col min="7177" max="7177" width="12.42578125" style="3" customWidth="1"/>
    <col min="7178" max="7193" width="0.85546875" style="3" customWidth="1"/>
    <col min="7194" max="7425" width="0.85546875" style="3" hidden="1"/>
    <col min="7426" max="7426" width="6" style="3" customWidth="1"/>
    <col min="7427" max="7427" width="36.140625" style="3" customWidth="1"/>
    <col min="7428" max="7428" width="11.7109375" style="3" customWidth="1"/>
    <col min="7429" max="7429" width="11" style="3" customWidth="1"/>
    <col min="7430" max="7430" width="10.42578125" style="3" customWidth="1"/>
    <col min="7431" max="7431" width="10.5703125" style="3" customWidth="1"/>
    <col min="7432" max="7432" width="10.7109375" style="3" customWidth="1"/>
    <col min="7433" max="7433" width="12.42578125" style="3" customWidth="1"/>
    <col min="7434" max="7449" width="0.85546875" style="3" customWidth="1"/>
    <col min="7450" max="7681" width="0.85546875" style="3" hidden="1"/>
    <col min="7682" max="7682" width="6" style="3" customWidth="1"/>
    <col min="7683" max="7683" width="36.140625" style="3" customWidth="1"/>
    <col min="7684" max="7684" width="11.7109375" style="3" customWidth="1"/>
    <col min="7685" max="7685" width="11" style="3" customWidth="1"/>
    <col min="7686" max="7686" width="10.42578125" style="3" customWidth="1"/>
    <col min="7687" max="7687" width="10.5703125" style="3" customWidth="1"/>
    <col min="7688" max="7688" width="10.7109375" style="3" customWidth="1"/>
    <col min="7689" max="7689" width="12.42578125" style="3" customWidth="1"/>
    <col min="7690" max="7705" width="0.85546875" style="3" customWidth="1"/>
    <col min="7706" max="7937" width="0.85546875" style="3" hidden="1"/>
    <col min="7938" max="7938" width="6" style="3" customWidth="1"/>
    <col min="7939" max="7939" width="36.140625" style="3" customWidth="1"/>
    <col min="7940" max="7940" width="11.7109375" style="3" customWidth="1"/>
    <col min="7941" max="7941" width="11" style="3" customWidth="1"/>
    <col min="7942" max="7942" width="10.42578125" style="3" customWidth="1"/>
    <col min="7943" max="7943" width="10.5703125" style="3" customWidth="1"/>
    <col min="7944" max="7944" width="10.7109375" style="3" customWidth="1"/>
    <col min="7945" max="7945" width="12.42578125" style="3" customWidth="1"/>
    <col min="7946" max="7961" width="0.85546875" style="3" customWidth="1"/>
    <col min="7962" max="8193" width="0.85546875" style="3" hidden="1"/>
    <col min="8194" max="8194" width="6" style="3" customWidth="1"/>
    <col min="8195" max="8195" width="36.140625" style="3" customWidth="1"/>
    <col min="8196" max="8196" width="11.7109375" style="3" customWidth="1"/>
    <col min="8197" max="8197" width="11" style="3" customWidth="1"/>
    <col min="8198" max="8198" width="10.42578125" style="3" customWidth="1"/>
    <col min="8199" max="8199" width="10.5703125" style="3" customWidth="1"/>
    <col min="8200" max="8200" width="10.7109375" style="3" customWidth="1"/>
    <col min="8201" max="8201" width="12.42578125" style="3" customWidth="1"/>
    <col min="8202" max="8217" width="0.85546875" style="3" customWidth="1"/>
    <col min="8218" max="8449" width="0.85546875" style="3" hidden="1"/>
    <col min="8450" max="8450" width="6" style="3" customWidth="1"/>
    <col min="8451" max="8451" width="36.140625" style="3" customWidth="1"/>
    <col min="8452" max="8452" width="11.7109375" style="3" customWidth="1"/>
    <col min="8453" max="8453" width="11" style="3" customWidth="1"/>
    <col min="8454" max="8454" width="10.42578125" style="3" customWidth="1"/>
    <col min="8455" max="8455" width="10.5703125" style="3" customWidth="1"/>
    <col min="8456" max="8456" width="10.7109375" style="3" customWidth="1"/>
    <col min="8457" max="8457" width="12.42578125" style="3" customWidth="1"/>
    <col min="8458" max="8473" width="0.85546875" style="3" customWidth="1"/>
    <col min="8474" max="8705" width="0.85546875" style="3" hidden="1"/>
    <col min="8706" max="8706" width="6" style="3" customWidth="1"/>
    <col min="8707" max="8707" width="36.140625" style="3" customWidth="1"/>
    <col min="8708" max="8708" width="11.7109375" style="3" customWidth="1"/>
    <col min="8709" max="8709" width="11" style="3" customWidth="1"/>
    <col min="8710" max="8710" width="10.42578125" style="3" customWidth="1"/>
    <col min="8711" max="8711" width="10.5703125" style="3" customWidth="1"/>
    <col min="8712" max="8712" width="10.7109375" style="3" customWidth="1"/>
    <col min="8713" max="8713" width="12.42578125" style="3" customWidth="1"/>
    <col min="8714" max="8729" width="0.85546875" style="3" customWidth="1"/>
    <col min="8730" max="8961" width="0.85546875" style="3" hidden="1"/>
    <col min="8962" max="8962" width="6" style="3" customWidth="1"/>
    <col min="8963" max="8963" width="36.140625" style="3" customWidth="1"/>
    <col min="8964" max="8964" width="11.7109375" style="3" customWidth="1"/>
    <col min="8965" max="8965" width="11" style="3" customWidth="1"/>
    <col min="8966" max="8966" width="10.42578125" style="3" customWidth="1"/>
    <col min="8967" max="8967" width="10.5703125" style="3" customWidth="1"/>
    <col min="8968" max="8968" width="10.7109375" style="3" customWidth="1"/>
    <col min="8969" max="8969" width="12.42578125" style="3" customWidth="1"/>
    <col min="8970" max="8985" width="0.85546875" style="3" customWidth="1"/>
    <col min="8986" max="9217" width="0.85546875" style="3" hidden="1"/>
    <col min="9218" max="9218" width="6" style="3" customWidth="1"/>
    <col min="9219" max="9219" width="36.140625" style="3" customWidth="1"/>
    <col min="9220" max="9220" width="11.7109375" style="3" customWidth="1"/>
    <col min="9221" max="9221" width="11" style="3" customWidth="1"/>
    <col min="9222" max="9222" width="10.42578125" style="3" customWidth="1"/>
    <col min="9223" max="9223" width="10.5703125" style="3" customWidth="1"/>
    <col min="9224" max="9224" width="10.7109375" style="3" customWidth="1"/>
    <col min="9225" max="9225" width="12.42578125" style="3" customWidth="1"/>
    <col min="9226" max="9241" width="0.85546875" style="3" customWidth="1"/>
    <col min="9242" max="9473" width="0.85546875" style="3" hidden="1"/>
    <col min="9474" max="9474" width="6" style="3" customWidth="1"/>
    <col min="9475" max="9475" width="36.140625" style="3" customWidth="1"/>
    <col min="9476" max="9476" width="11.7109375" style="3" customWidth="1"/>
    <col min="9477" max="9477" width="11" style="3" customWidth="1"/>
    <col min="9478" max="9478" width="10.42578125" style="3" customWidth="1"/>
    <col min="9479" max="9479" width="10.5703125" style="3" customWidth="1"/>
    <col min="9480" max="9480" width="10.7109375" style="3" customWidth="1"/>
    <col min="9481" max="9481" width="12.42578125" style="3" customWidth="1"/>
    <col min="9482" max="9497" width="0.85546875" style="3" customWidth="1"/>
    <col min="9498" max="9729" width="0.85546875" style="3" hidden="1"/>
    <col min="9730" max="9730" width="6" style="3" customWidth="1"/>
    <col min="9731" max="9731" width="36.140625" style="3" customWidth="1"/>
    <col min="9732" max="9732" width="11.7109375" style="3" customWidth="1"/>
    <col min="9733" max="9733" width="11" style="3" customWidth="1"/>
    <col min="9734" max="9734" width="10.42578125" style="3" customWidth="1"/>
    <col min="9735" max="9735" width="10.5703125" style="3" customWidth="1"/>
    <col min="9736" max="9736" width="10.7109375" style="3" customWidth="1"/>
    <col min="9737" max="9737" width="12.42578125" style="3" customWidth="1"/>
    <col min="9738" max="9753" width="0.85546875" style="3" customWidth="1"/>
    <col min="9754" max="9985" width="0.85546875" style="3" hidden="1"/>
    <col min="9986" max="9986" width="6" style="3" customWidth="1"/>
    <col min="9987" max="9987" width="36.140625" style="3" customWidth="1"/>
    <col min="9988" max="9988" width="11.7109375" style="3" customWidth="1"/>
    <col min="9989" max="9989" width="11" style="3" customWidth="1"/>
    <col min="9990" max="9990" width="10.42578125" style="3" customWidth="1"/>
    <col min="9991" max="9991" width="10.5703125" style="3" customWidth="1"/>
    <col min="9992" max="9992" width="10.7109375" style="3" customWidth="1"/>
    <col min="9993" max="9993" width="12.42578125" style="3" customWidth="1"/>
    <col min="9994" max="10009" width="0.85546875" style="3" customWidth="1"/>
    <col min="10010" max="10241" width="0.85546875" style="3" hidden="1"/>
    <col min="10242" max="10242" width="6" style="3" customWidth="1"/>
    <col min="10243" max="10243" width="36.140625" style="3" customWidth="1"/>
    <col min="10244" max="10244" width="11.7109375" style="3" customWidth="1"/>
    <col min="10245" max="10245" width="11" style="3" customWidth="1"/>
    <col min="10246" max="10246" width="10.42578125" style="3" customWidth="1"/>
    <col min="10247" max="10247" width="10.5703125" style="3" customWidth="1"/>
    <col min="10248" max="10248" width="10.7109375" style="3" customWidth="1"/>
    <col min="10249" max="10249" width="12.42578125" style="3" customWidth="1"/>
    <col min="10250" max="10265" width="0.85546875" style="3" customWidth="1"/>
    <col min="10266" max="10497" width="0.85546875" style="3" hidden="1"/>
    <col min="10498" max="10498" width="6" style="3" customWidth="1"/>
    <col min="10499" max="10499" width="36.140625" style="3" customWidth="1"/>
    <col min="10500" max="10500" width="11.7109375" style="3" customWidth="1"/>
    <col min="10501" max="10501" width="11" style="3" customWidth="1"/>
    <col min="10502" max="10502" width="10.42578125" style="3" customWidth="1"/>
    <col min="10503" max="10503" width="10.5703125" style="3" customWidth="1"/>
    <col min="10504" max="10504" width="10.7109375" style="3" customWidth="1"/>
    <col min="10505" max="10505" width="12.42578125" style="3" customWidth="1"/>
    <col min="10506" max="10521" width="0.85546875" style="3" customWidth="1"/>
    <col min="10522" max="10753" width="0.85546875" style="3" hidden="1"/>
    <col min="10754" max="10754" width="6" style="3" customWidth="1"/>
    <col min="10755" max="10755" width="36.140625" style="3" customWidth="1"/>
    <col min="10756" max="10756" width="11.7109375" style="3" customWidth="1"/>
    <col min="10757" max="10757" width="11" style="3" customWidth="1"/>
    <col min="10758" max="10758" width="10.42578125" style="3" customWidth="1"/>
    <col min="10759" max="10759" width="10.5703125" style="3" customWidth="1"/>
    <col min="10760" max="10760" width="10.7109375" style="3" customWidth="1"/>
    <col min="10761" max="10761" width="12.42578125" style="3" customWidth="1"/>
    <col min="10762" max="10777" width="0.85546875" style="3" customWidth="1"/>
    <col min="10778" max="11009" width="0.85546875" style="3" hidden="1"/>
    <col min="11010" max="11010" width="6" style="3" customWidth="1"/>
    <col min="11011" max="11011" width="36.140625" style="3" customWidth="1"/>
    <col min="11012" max="11012" width="11.7109375" style="3" customWidth="1"/>
    <col min="11013" max="11013" width="11" style="3" customWidth="1"/>
    <col min="11014" max="11014" width="10.42578125" style="3" customWidth="1"/>
    <col min="11015" max="11015" width="10.5703125" style="3" customWidth="1"/>
    <col min="11016" max="11016" width="10.7109375" style="3" customWidth="1"/>
    <col min="11017" max="11017" width="12.42578125" style="3" customWidth="1"/>
    <col min="11018" max="11033" width="0.85546875" style="3" customWidth="1"/>
    <col min="11034" max="11265" width="0.85546875" style="3" hidden="1"/>
    <col min="11266" max="11266" width="6" style="3" customWidth="1"/>
    <col min="11267" max="11267" width="36.140625" style="3" customWidth="1"/>
    <col min="11268" max="11268" width="11.7109375" style="3" customWidth="1"/>
    <col min="11269" max="11269" width="11" style="3" customWidth="1"/>
    <col min="11270" max="11270" width="10.42578125" style="3" customWidth="1"/>
    <col min="11271" max="11271" width="10.5703125" style="3" customWidth="1"/>
    <col min="11272" max="11272" width="10.7109375" style="3" customWidth="1"/>
    <col min="11273" max="11273" width="12.42578125" style="3" customWidth="1"/>
    <col min="11274" max="11289" width="0.85546875" style="3" customWidth="1"/>
    <col min="11290" max="11521" width="0.85546875" style="3" hidden="1"/>
    <col min="11522" max="11522" width="6" style="3" customWidth="1"/>
    <col min="11523" max="11523" width="36.140625" style="3" customWidth="1"/>
    <col min="11524" max="11524" width="11.7109375" style="3" customWidth="1"/>
    <col min="11525" max="11525" width="11" style="3" customWidth="1"/>
    <col min="11526" max="11526" width="10.42578125" style="3" customWidth="1"/>
    <col min="11527" max="11527" width="10.5703125" style="3" customWidth="1"/>
    <col min="11528" max="11528" width="10.7109375" style="3" customWidth="1"/>
    <col min="11529" max="11529" width="12.42578125" style="3" customWidth="1"/>
    <col min="11530" max="11545" width="0.85546875" style="3" customWidth="1"/>
    <col min="11546" max="11777" width="0.85546875" style="3" hidden="1"/>
    <col min="11778" max="11778" width="6" style="3" customWidth="1"/>
    <col min="11779" max="11779" width="36.140625" style="3" customWidth="1"/>
    <col min="11780" max="11780" width="11.7109375" style="3" customWidth="1"/>
    <col min="11781" max="11781" width="11" style="3" customWidth="1"/>
    <col min="11782" max="11782" width="10.42578125" style="3" customWidth="1"/>
    <col min="11783" max="11783" width="10.5703125" style="3" customWidth="1"/>
    <col min="11784" max="11784" width="10.7109375" style="3" customWidth="1"/>
    <col min="11785" max="11785" width="12.42578125" style="3" customWidth="1"/>
    <col min="11786" max="11801" width="0.85546875" style="3" customWidth="1"/>
    <col min="11802" max="12033" width="0.85546875" style="3" hidden="1"/>
    <col min="12034" max="12034" width="6" style="3" customWidth="1"/>
    <col min="12035" max="12035" width="36.140625" style="3" customWidth="1"/>
    <col min="12036" max="12036" width="11.7109375" style="3" customWidth="1"/>
    <col min="12037" max="12037" width="11" style="3" customWidth="1"/>
    <col min="12038" max="12038" width="10.42578125" style="3" customWidth="1"/>
    <col min="12039" max="12039" width="10.5703125" style="3" customWidth="1"/>
    <col min="12040" max="12040" width="10.7109375" style="3" customWidth="1"/>
    <col min="12041" max="12041" width="12.42578125" style="3" customWidth="1"/>
    <col min="12042" max="12057" width="0.85546875" style="3" customWidth="1"/>
    <col min="12058" max="12289" width="0.85546875" style="3" hidden="1"/>
    <col min="12290" max="12290" width="6" style="3" customWidth="1"/>
    <col min="12291" max="12291" width="36.140625" style="3" customWidth="1"/>
    <col min="12292" max="12292" width="11.7109375" style="3" customWidth="1"/>
    <col min="12293" max="12293" width="11" style="3" customWidth="1"/>
    <col min="12294" max="12294" width="10.42578125" style="3" customWidth="1"/>
    <col min="12295" max="12295" width="10.5703125" style="3" customWidth="1"/>
    <col min="12296" max="12296" width="10.7109375" style="3" customWidth="1"/>
    <col min="12297" max="12297" width="12.42578125" style="3" customWidth="1"/>
    <col min="12298" max="12313" width="0.85546875" style="3" customWidth="1"/>
    <col min="12314" max="12545" width="0.85546875" style="3" hidden="1"/>
    <col min="12546" max="12546" width="6" style="3" customWidth="1"/>
    <col min="12547" max="12547" width="36.140625" style="3" customWidth="1"/>
    <col min="12548" max="12548" width="11.7109375" style="3" customWidth="1"/>
    <col min="12549" max="12549" width="11" style="3" customWidth="1"/>
    <col min="12550" max="12550" width="10.42578125" style="3" customWidth="1"/>
    <col min="12551" max="12551" width="10.5703125" style="3" customWidth="1"/>
    <col min="12552" max="12552" width="10.7109375" style="3" customWidth="1"/>
    <col min="12553" max="12553" width="12.42578125" style="3" customWidth="1"/>
    <col min="12554" max="12569" width="0.85546875" style="3" customWidth="1"/>
    <col min="12570" max="12801" width="0.85546875" style="3" hidden="1"/>
    <col min="12802" max="12802" width="6" style="3" customWidth="1"/>
    <col min="12803" max="12803" width="36.140625" style="3" customWidth="1"/>
    <col min="12804" max="12804" width="11.7109375" style="3" customWidth="1"/>
    <col min="12805" max="12805" width="11" style="3" customWidth="1"/>
    <col min="12806" max="12806" width="10.42578125" style="3" customWidth="1"/>
    <col min="12807" max="12807" width="10.5703125" style="3" customWidth="1"/>
    <col min="12808" max="12808" width="10.7109375" style="3" customWidth="1"/>
    <col min="12809" max="12809" width="12.42578125" style="3" customWidth="1"/>
    <col min="12810" max="12825" width="0.85546875" style="3" customWidth="1"/>
    <col min="12826" max="13057" width="0.85546875" style="3" hidden="1"/>
    <col min="13058" max="13058" width="6" style="3" customWidth="1"/>
    <col min="13059" max="13059" width="36.140625" style="3" customWidth="1"/>
    <col min="13060" max="13060" width="11.7109375" style="3" customWidth="1"/>
    <col min="13061" max="13061" width="11" style="3" customWidth="1"/>
    <col min="13062" max="13062" width="10.42578125" style="3" customWidth="1"/>
    <col min="13063" max="13063" width="10.5703125" style="3" customWidth="1"/>
    <col min="13064" max="13064" width="10.7109375" style="3" customWidth="1"/>
    <col min="13065" max="13065" width="12.42578125" style="3" customWidth="1"/>
    <col min="13066" max="13081" width="0.85546875" style="3" customWidth="1"/>
    <col min="13082" max="13313" width="0.85546875" style="3" hidden="1"/>
    <col min="13314" max="13314" width="6" style="3" customWidth="1"/>
    <col min="13315" max="13315" width="36.140625" style="3" customWidth="1"/>
    <col min="13316" max="13316" width="11.7109375" style="3" customWidth="1"/>
    <col min="13317" max="13317" width="11" style="3" customWidth="1"/>
    <col min="13318" max="13318" width="10.42578125" style="3" customWidth="1"/>
    <col min="13319" max="13319" width="10.5703125" style="3" customWidth="1"/>
    <col min="13320" max="13320" width="10.7109375" style="3" customWidth="1"/>
    <col min="13321" max="13321" width="12.42578125" style="3" customWidth="1"/>
    <col min="13322" max="13337" width="0.85546875" style="3" customWidth="1"/>
    <col min="13338" max="13569" width="0.85546875" style="3" hidden="1"/>
    <col min="13570" max="13570" width="6" style="3" customWidth="1"/>
    <col min="13571" max="13571" width="36.140625" style="3" customWidth="1"/>
    <col min="13572" max="13572" width="11.7109375" style="3" customWidth="1"/>
    <col min="13573" max="13573" width="11" style="3" customWidth="1"/>
    <col min="13574" max="13574" width="10.42578125" style="3" customWidth="1"/>
    <col min="13575" max="13575" width="10.5703125" style="3" customWidth="1"/>
    <col min="13576" max="13576" width="10.7109375" style="3" customWidth="1"/>
    <col min="13577" max="13577" width="12.42578125" style="3" customWidth="1"/>
    <col min="13578" max="13593" width="0.85546875" style="3" customWidth="1"/>
    <col min="13594" max="13825" width="0.85546875" style="3" hidden="1"/>
    <col min="13826" max="13826" width="6" style="3" customWidth="1"/>
    <col min="13827" max="13827" width="36.140625" style="3" customWidth="1"/>
    <col min="13828" max="13828" width="11.7109375" style="3" customWidth="1"/>
    <col min="13829" max="13829" width="11" style="3" customWidth="1"/>
    <col min="13830" max="13830" width="10.42578125" style="3" customWidth="1"/>
    <col min="13831" max="13831" width="10.5703125" style="3" customWidth="1"/>
    <col min="13832" max="13832" width="10.7109375" style="3" customWidth="1"/>
    <col min="13833" max="13833" width="12.42578125" style="3" customWidth="1"/>
    <col min="13834" max="13849" width="0.85546875" style="3" customWidth="1"/>
    <col min="13850" max="14081" width="0.85546875" style="3" hidden="1"/>
    <col min="14082" max="14082" width="6" style="3" customWidth="1"/>
    <col min="14083" max="14083" width="36.140625" style="3" customWidth="1"/>
    <col min="14084" max="14084" width="11.7109375" style="3" customWidth="1"/>
    <col min="14085" max="14085" width="11" style="3" customWidth="1"/>
    <col min="14086" max="14086" width="10.42578125" style="3" customWidth="1"/>
    <col min="14087" max="14087" width="10.5703125" style="3" customWidth="1"/>
    <col min="14088" max="14088" width="10.7109375" style="3" customWidth="1"/>
    <col min="14089" max="14089" width="12.42578125" style="3" customWidth="1"/>
    <col min="14090" max="14105" width="0.85546875" style="3" customWidth="1"/>
    <col min="14106" max="14337" width="0.85546875" style="3" hidden="1"/>
    <col min="14338" max="14338" width="6" style="3" customWidth="1"/>
    <col min="14339" max="14339" width="36.140625" style="3" customWidth="1"/>
    <col min="14340" max="14340" width="11.7109375" style="3" customWidth="1"/>
    <col min="14341" max="14341" width="11" style="3" customWidth="1"/>
    <col min="14342" max="14342" width="10.42578125" style="3" customWidth="1"/>
    <col min="14343" max="14343" width="10.5703125" style="3" customWidth="1"/>
    <col min="14344" max="14344" width="10.7109375" style="3" customWidth="1"/>
    <col min="14345" max="14345" width="12.42578125" style="3" customWidth="1"/>
    <col min="14346" max="14361" width="0.85546875" style="3" customWidth="1"/>
    <col min="14362" max="14593" width="0.85546875" style="3" hidden="1"/>
    <col min="14594" max="14594" width="6" style="3" customWidth="1"/>
    <col min="14595" max="14595" width="36.140625" style="3" customWidth="1"/>
    <col min="14596" max="14596" width="11.7109375" style="3" customWidth="1"/>
    <col min="14597" max="14597" width="11" style="3" customWidth="1"/>
    <col min="14598" max="14598" width="10.42578125" style="3" customWidth="1"/>
    <col min="14599" max="14599" width="10.5703125" style="3" customWidth="1"/>
    <col min="14600" max="14600" width="10.7109375" style="3" customWidth="1"/>
    <col min="14601" max="14601" width="12.42578125" style="3" customWidth="1"/>
    <col min="14602" max="14617" width="0.85546875" style="3" customWidth="1"/>
    <col min="14618" max="14849" width="0.85546875" style="3" hidden="1"/>
    <col min="14850" max="14850" width="6" style="3" customWidth="1"/>
    <col min="14851" max="14851" width="36.140625" style="3" customWidth="1"/>
    <col min="14852" max="14852" width="11.7109375" style="3" customWidth="1"/>
    <col min="14853" max="14853" width="11" style="3" customWidth="1"/>
    <col min="14854" max="14854" width="10.42578125" style="3" customWidth="1"/>
    <col min="14855" max="14855" width="10.5703125" style="3" customWidth="1"/>
    <col min="14856" max="14856" width="10.7109375" style="3" customWidth="1"/>
    <col min="14857" max="14857" width="12.42578125" style="3" customWidth="1"/>
    <col min="14858" max="14873" width="0.85546875" style="3" customWidth="1"/>
    <col min="14874" max="15105" width="0.85546875" style="3" hidden="1"/>
    <col min="15106" max="15106" width="6" style="3" customWidth="1"/>
    <col min="15107" max="15107" width="36.140625" style="3" customWidth="1"/>
    <col min="15108" max="15108" width="11.7109375" style="3" customWidth="1"/>
    <col min="15109" max="15109" width="11" style="3" customWidth="1"/>
    <col min="15110" max="15110" width="10.42578125" style="3" customWidth="1"/>
    <col min="15111" max="15111" width="10.5703125" style="3" customWidth="1"/>
    <col min="15112" max="15112" width="10.7109375" style="3" customWidth="1"/>
    <col min="15113" max="15113" width="12.42578125" style="3" customWidth="1"/>
    <col min="15114" max="15129" width="0.85546875" style="3" customWidth="1"/>
    <col min="15130" max="15361" width="0.85546875" style="3" hidden="1"/>
    <col min="15362" max="15362" width="6" style="3" customWidth="1"/>
    <col min="15363" max="15363" width="36.140625" style="3" customWidth="1"/>
    <col min="15364" max="15364" width="11.7109375" style="3" customWidth="1"/>
    <col min="15365" max="15365" width="11" style="3" customWidth="1"/>
    <col min="15366" max="15366" width="10.42578125" style="3" customWidth="1"/>
    <col min="15367" max="15367" width="10.5703125" style="3" customWidth="1"/>
    <col min="15368" max="15368" width="10.7109375" style="3" customWidth="1"/>
    <col min="15369" max="15369" width="12.42578125" style="3" customWidth="1"/>
    <col min="15370" max="15385" width="0.85546875" style="3" customWidth="1"/>
    <col min="15386" max="15617" width="0.85546875" style="3" hidden="1"/>
    <col min="15618" max="15618" width="6" style="3" customWidth="1"/>
    <col min="15619" max="15619" width="36.140625" style="3" customWidth="1"/>
    <col min="15620" max="15620" width="11.7109375" style="3" customWidth="1"/>
    <col min="15621" max="15621" width="11" style="3" customWidth="1"/>
    <col min="15622" max="15622" width="10.42578125" style="3" customWidth="1"/>
    <col min="15623" max="15623" width="10.5703125" style="3" customWidth="1"/>
    <col min="15624" max="15624" width="10.7109375" style="3" customWidth="1"/>
    <col min="15625" max="15625" width="12.42578125" style="3" customWidth="1"/>
    <col min="15626" max="15641" width="0.85546875" style="3" customWidth="1"/>
    <col min="15642" max="15873" width="0.85546875" style="3" hidden="1"/>
    <col min="15874" max="15874" width="6" style="3" customWidth="1"/>
    <col min="15875" max="15875" width="36.140625" style="3" customWidth="1"/>
    <col min="15876" max="15876" width="11.7109375" style="3" customWidth="1"/>
    <col min="15877" max="15877" width="11" style="3" customWidth="1"/>
    <col min="15878" max="15878" width="10.42578125" style="3" customWidth="1"/>
    <col min="15879" max="15879" width="10.5703125" style="3" customWidth="1"/>
    <col min="15880" max="15880" width="10.7109375" style="3" customWidth="1"/>
    <col min="15881" max="15881" width="12.42578125" style="3" customWidth="1"/>
    <col min="15882" max="15897" width="0.85546875" style="3" customWidth="1"/>
    <col min="15898" max="16129" width="0.85546875" style="3" hidden="1"/>
    <col min="16130" max="16130" width="6" style="3" customWidth="1"/>
    <col min="16131" max="16131" width="36.140625" style="3" customWidth="1"/>
    <col min="16132" max="16132" width="11.7109375" style="3" customWidth="1"/>
    <col min="16133" max="16133" width="11" style="3" customWidth="1"/>
    <col min="16134" max="16134" width="10.42578125" style="3" customWidth="1"/>
    <col min="16135" max="16135" width="10.5703125" style="3" customWidth="1"/>
    <col min="16136" max="16136" width="10.7109375" style="3" customWidth="1"/>
    <col min="16137" max="16137" width="12.42578125" style="3" customWidth="1"/>
    <col min="16138" max="16153" width="0.85546875" style="3" customWidth="1"/>
    <col min="16154" max="16384" width="0.85546875" style="3" hidden="1"/>
  </cols>
  <sheetData>
    <row r="1" spans="1:9" ht="12" customHeight="1">
      <c r="I1" s="2" t="s">
        <v>398</v>
      </c>
    </row>
    <row r="2" spans="1:9" ht="12" customHeight="1">
      <c r="B2" s="3" t="s">
        <v>539</v>
      </c>
      <c r="I2" s="2" t="s">
        <v>1</v>
      </c>
    </row>
    <row r="3" spans="1:9" ht="12" customHeight="1">
      <c r="I3" s="2" t="s">
        <v>2</v>
      </c>
    </row>
    <row r="4" spans="1:9" ht="12" customHeight="1">
      <c r="I4" s="2" t="s">
        <v>3</v>
      </c>
    </row>
    <row r="5" spans="1:9" ht="15" customHeight="1"/>
    <row r="6" spans="1:9" ht="13.5" customHeight="1">
      <c r="A6" s="118" t="s">
        <v>399</v>
      </c>
      <c r="B6" s="118"/>
      <c r="C6" s="118"/>
      <c r="D6" s="118"/>
      <c r="E6" s="118"/>
      <c r="F6" s="118"/>
      <c r="G6" s="118"/>
      <c r="H6" s="118"/>
      <c r="I6" s="118"/>
    </row>
    <row r="7" spans="1:9" ht="15" customHeight="1"/>
    <row r="8" spans="1:9" ht="30" customHeight="1">
      <c r="A8" s="119" t="s">
        <v>239</v>
      </c>
      <c r="B8" s="120" t="s">
        <v>6</v>
      </c>
      <c r="C8" s="119" t="s">
        <v>264</v>
      </c>
      <c r="D8" s="119">
        <v>2013</v>
      </c>
      <c r="E8" s="119"/>
      <c r="F8" s="119">
        <v>2014</v>
      </c>
      <c r="G8" s="120"/>
      <c r="H8" s="121">
        <v>2015</v>
      </c>
      <c r="I8" s="122"/>
    </row>
    <row r="9" spans="1:9" ht="30">
      <c r="A9" s="120"/>
      <c r="B9" s="120"/>
      <c r="C9" s="119"/>
      <c r="D9" s="50" t="s">
        <v>8</v>
      </c>
      <c r="E9" s="50" t="s">
        <v>9</v>
      </c>
      <c r="F9" s="50" t="s">
        <v>8</v>
      </c>
      <c r="G9" s="50" t="s">
        <v>10</v>
      </c>
      <c r="H9" s="77" t="s">
        <v>527</v>
      </c>
      <c r="I9" s="51" t="s">
        <v>8</v>
      </c>
    </row>
    <row r="10" spans="1:9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78"/>
      <c r="I10" s="50">
        <v>8</v>
      </c>
    </row>
    <row r="11" spans="1:9">
      <c r="A11" s="52">
        <v>1</v>
      </c>
      <c r="B11" s="11" t="s">
        <v>349</v>
      </c>
      <c r="C11" s="50"/>
      <c r="D11" s="34"/>
      <c r="E11" s="34"/>
      <c r="F11" s="34"/>
      <c r="G11" s="34"/>
      <c r="H11" s="68"/>
      <c r="I11" s="34"/>
    </row>
    <row r="12" spans="1:9">
      <c r="A12" s="50" t="s">
        <v>12</v>
      </c>
      <c r="B12" s="8" t="s">
        <v>518</v>
      </c>
      <c r="C12" s="50" t="s">
        <v>140</v>
      </c>
      <c r="D12" s="34">
        <v>216.72</v>
      </c>
      <c r="E12" s="34">
        <v>162</v>
      </c>
      <c r="F12" s="34">
        <v>216.72</v>
      </c>
      <c r="G12" s="68">
        <v>102.3</v>
      </c>
      <c r="H12" s="68">
        <v>102.3</v>
      </c>
      <c r="I12" s="68">
        <v>102.3</v>
      </c>
    </row>
    <row r="13" spans="1:9">
      <c r="A13" s="50" t="s">
        <v>246</v>
      </c>
      <c r="B13" s="8" t="s">
        <v>400</v>
      </c>
      <c r="C13" s="50" t="s">
        <v>140</v>
      </c>
      <c r="D13" s="34"/>
      <c r="E13" s="34"/>
      <c r="F13" s="34"/>
      <c r="G13" s="34"/>
      <c r="H13" s="68"/>
      <c r="I13" s="34"/>
    </row>
    <row r="14" spans="1:9">
      <c r="A14" s="52">
        <v>2</v>
      </c>
      <c r="B14" s="4" t="s">
        <v>391</v>
      </c>
      <c r="C14" s="50"/>
      <c r="D14" s="34"/>
      <c r="E14" s="34"/>
      <c r="F14" s="34"/>
      <c r="G14" s="34"/>
      <c r="H14" s="68"/>
      <c r="I14" s="34"/>
    </row>
    <row r="15" spans="1:9">
      <c r="A15" s="50" t="s">
        <v>28</v>
      </c>
      <c r="B15" s="8" t="s">
        <v>518</v>
      </c>
      <c r="C15" s="50" t="s">
        <v>140</v>
      </c>
      <c r="D15" s="34"/>
      <c r="E15" s="34"/>
      <c r="F15" s="34">
        <v>0</v>
      </c>
      <c r="G15" s="68">
        <v>34.1</v>
      </c>
      <c r="H15" s="68">
        <v>34.1</v>
      </c>
      <c r="I15" s="68">
        <v>34.1</v>
      </c>
    </row>
    <row r="16" spans="1:9">
      <c r="A16" s="50" t="s">
        <v>256</v>
      </c>
      <c r="B16" s="8" t="s">
        <v>400</v>
      </c>
      <c r="C16" s="50" t="s">
        <v>140</v>
      </c>
      <c r="D16" s="34"/>
      <c r="E16" s="34"/>
      <c r="F16" s="34"/>
      <c r="G16" s="34"/>
      <c r="H16" s="68"/>
      <c r="I16" s="34"/>
    </row>
    <row r="17" spans="1:9">
      <c r="A17" s="52">
        <v>3</v>
      </c>
      <c r="B17" s="11" t="s">
        <v>393</v>
      </c>
      <c r="C17" s="50"/>
      <c r="D17" s="34"/>
      <c r="E17" s="34"/>
      <c r="F17" s="34"/>
      <c r="G17" s="34"/>
      <c r="H17" s="68"/>
      <c r="I17" s="34"/>
    </row>
    <row r="18" spans="1:9">
      <c r="A18" s="50" t="s">
        <v>35</v>
      </c>
      <c r="B18" s="8" t="s">
        <v>518</v>
      </c>
      <c r="C18" s="50" t="s">
        <v>140</v>
      </c>
      <c r="D18" s="34">
        <v>54.6</v>
      </c>
      <c r="E18" s="34">
        <v>52.9</v>
      </c>
      <c r="F18" s="34">
        <v>0</v>
      </c>
      <c r="G18" s="68">
        <v>32.700000000000003</v>
      </c>
      <c r="H18" s="68">
        <v>32.700000000000003</v>
      </c>
      <c r="I18" s="68">
        <v>32.700000000000003</v>
      </c>
    </row>
    <row r="19" spans="1:9">
      <c r="A19" s="50" t="s">
        <v>260</v>
      </c>
      <c r="B19" s="8" t="s">
        <v>400</v>
      </c>
      <c r="C19" s="50" t="s">
        <v>140</v>
      </c>
      <c r="D19" s="34"/>
      <c r="E19" s="34"/>
      <c r="F19" s="34"/>
      <c r="G19" s="34"/>
      <c r="H19" s="68"/>
      <c r="I19" s="34"/>
    </row>
    <row r="22" spans="1:9">
      <c r="B22" s="3" t="s">
        <v>540</v>
      </c>
    </row>
    <row r="26" spans="1:9">
      <c r="B26" s="3" t="s">
        <v>538</v>
      </c>
    </row>
  </sheetData>
  <mergeCells count="7">
    <mergeCell ref="A6:I6"/>
    <mergeCell ref="A8:A9"/>
    <mergeCell ref="B8:B9"/>
    <mergeCell ref="C8:C9"/>
    <mergeCell ref="D8:E8"/>
    <mergeCell ref="F8:G8"/>
    <mergeCell ref="H8:I8"/>
  </mergeCells>
  <printOptions horizontalCentered="1"/>
  <pageMargins left="0.39370078740157483" right="0.39370078740157483" top="0.98425196850393704" bottom="0.39370078740157483" header="0.19685039370078741" footer="0.19685039370078741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VY69"/>
  <sheetViews>
    <sheetView view="pageBreakPreview" workbookViewId="0">
      <pane ySplit="10" topLeftCell="A11" activePane="bottomLeft" state="frozenSplit"/>
      <selection pane="bottomLeft" activeCell="C64" sqref="C64"/>
    </sheetView>
  </sheetViews>
  <sheetFormatPr defaultColWidth="0" defaultRowHeight="15"/>
  <cols>
    <col min="1" max="1" width="5.7109375" style="3" customWidth="1"/>
    <col min="2" max="2" width="43.28515625" style="3" customWidth="1"/>
    <col min="3" max="3" width="10.85546875" style="3" customWidth="1"/>
    <col min="4" max="5" width="11.28515625" style="3" customWidth="1"/>
    <col min="6" max="6" width="12" style="3" customWidth="1"/>
    <col min="7" max="7" width="11.28515625" style="3" customWidth="1"/>
    <col min="8" max="8" width="12.7109375" style="3" customWidth="1"/>
    <col min="9" max="9" width="12.42578125" style="3" customWidth="1"/>
    <col min="10" max="17" width="0.85546875" style="3" customWidth="1"/>
    <col min="18" max="257" width="0.85546875" style="3" hidden="1"/>
    <col min="258" max="258" width="6.42578125" style="3" customWidth="1"/>
    <col min="259" max="259" width="43.28515625" style="3" customWidth="1"/>
    <col min="260" max="260" width="15.140625" style="3" customWidth="1"/>
    <col min="261" max="261" width="12.42578125" style="3" customWidth="1"/>
    <col min="262" max="262" width="11.28515625" style="3" customWidth="1"/>
    <col min="263" max="263" width="12" style="3" customWidth="1"/>
    <col min="264" max="264" width="11.28515625" style="3" customWidth="1"/>
    <col min="265" max="265" width="14.85546875" style="3" customWidth="1"/>
    <col min="266" max="273" width="0.85546875" style="3" customWidth="1"/>
    <col min="274" max="513" width="0.85546875" style="3" hidden="1"/>
    <col min="514" max="514" width="6.42578125" style="3" customWidth="1"/>
    <col min="515" max="515" width="43.28515625" style="3" customWidth="1"/>
    <col min="516" max="516" width="15.140625" style="3" customWidth="1"/>
    <col min="517" max="517" width="12.42578125" style="3" customWidth="1"/>
    <col min="518" max="518" width="11.28515625" style="3" customWidth="1"/>
    <col min="519" max="519" width="12" style="3" customWidth="1"/>
    <col min="520" max="520" width="11.28515625" style="3" customWidth="1"/>
    <col min="521" max="521" width="14.85546875" style="3" customWidth="1"/>
    <col min="522" max="529" width="0.85546875" style="3" customWidth="1"/>
    <col min="530" max="769" width="0.85546875" style="3" hidden="1"/>
    <col min="770" max="770" width="6.42578125" style="3" customWidth="1"/>
    <col min="771" max="771" width="43.28515625" style="3" customWidth="1"/>
    <col min="772" max="772" width="15.140625" style="3" customWidth="1"/>
    <col min="773" max="773" width="12.42578125" style="3" customWidth="1"/>
    <col min="774" max="774" width="11.28515625" style="3" customWidth="1"/>
    <col min="775" max="775" width="12" style="3" customWidth="1"/>
    <col min="776" max="776" width="11.28515625" style="3" customWidth="1"/>
    <col min="777" max="777" width="14.85546875" style="3" customWidth="1"/>
    <col min="778" max="785" width="0.85546875" style="3" customWidth="1"/>
    <col min="786" max="1025" width="0.85546875" style="3" hidden="1"/>
    <col min="1026" max="1026" width="6.42578125" style="3" customWidth="1"/>
    <col min="1027" max="1027" width="43.28515625" style="3" customWidth="1"/>
    <col min="1028" max="1028" width="15.140625" style="3" customWidth="1"/>
    <col min="1029" max="1029" width="12.42578125" style="3" customWidth="1"/>
    <col min="1030" max="1030" width="11.28515625" style="3" customWidth="1"/>
    <col min="1031" max="1031" width="12" style="3" customWidth="1"/>
    <col min="1032" max="1032" width="11.28515625" style="3" customWidth="1"/>
    <col min="1033" max="1033" width="14.85546875" style="3" customWidth="1"/>
    <col min="1034" max="1041" width="0.85546875" style="3" customWidth="1"/>
    <col min="1042" max="1281" width="0.85546875" style="3" hidden="1"/>
    <col min="1282" max="1282" width="6.42578125" style="3" customWidth="1"/>
    <col min="1283" max="1283" width="43.28515625" style="3" customWidth="1"/>
    <col min="1284" max="1284" width="15.140625" style="3" customWidth="1"/>
    <col min="1285" max="1285" width="12.42578125" style="3" customWidth="1"/>
    <col min="1286" max="1286" width="11.28515625" style="3" customWidth="1"/>
    <col min="1287" max="1287" width="12" style="3" customWidth="1"/>
    <col min="1288" max="1288" width="11.28515625" style="3" customWidth="1"/>
    <col min="1289" max="1289" width="14.85546875" style="3" customWidth="1"/>
    <col min="1290" max="1297" width="0.85546875" style="3" customWidth="1"/>
    <col min="1298" max="1537" width="0.85546875" style="3" hidden="1"/>
    <col min="1538" max="1538" width="6.42578125" style="3" customWidth="1"/>
    <col min="1539" max="1539" width="43.28515625" style="3" customWidth="1"/>
    <col min="1540" max="1540" width="15.140625" style="3" customWidth="1"/>
    <col min="1541" max="1541" width="12.42578125" style="3" customWidth="1"/>
    <col min="1542" max="1542" width="11.28515625" style="3" customWidth="1"/>
    <col min="1543" max="1543" width="12" style="3" customWidth="1"/>
    <col min="1544" max="1544" width="11.28515625" style="3" customWidth="1"/>
    <col min="1545" max="1545" width="14.85546875" style="3" customWidth="1"/>
    <col min="1546" max="1553" width="0.85546875" style="3" customWidth="1"/>
    <col min="1554" max="1793" width="0.85546875" style="3" hidden="1"/>
    <col min="1794" max="1794" width="6.42578125" style="3" customWidth="1"/>
    <col min="1795" max="1795" width="43.28515625" style="3" customWidth="1"/>
    <col min="1796" max="1796" width="15.140625" style="3" customWidth="1"/>
    <col min="1797" max="1797" width="12.42578125" style="3" customWidth="1"/>
    <col min="1798" max="1798" width="11.28515625" style="3" customWidth="1"/>
    <col min="1799" max="1799" width="12" style="3" customWidth="1"/>
    <col min="1800" max="1800" width="11.28515625" style="3" customWidth="1"/>
    <col min="1801" max="1801" width="14.85546875" style="3" customWidth="1"/>
    <col min="1802" max="1809" width="0.85546875" style="3" customWidth="1"/>
    <col min="1810" max="2049" width="0.85546875" style="3" hidden="1"/>
    <col min="2050" max="2050" width="6.42578125" style="3" customWidth="1"/>
    <col min="2051" max="2051" width="43.28515625" style="3" customWidth="1"/>
    <col min="2052" max="2052" width="15.140625" style="3" customWidth="1"/>
    <col min="2053" max="2053" width="12.42578125" style="3" customWidth="1"/>
    <col min="2054" max="2054" width="11.28515625" style="3" customWidth="1"/>
    <col min="2055" max="2055" width="12" style="3" customWidth="1"/>
    <col min="2056" max="2056" width="11.28515625" style="3" customWidth="1"/>
    <col min="2057" max="2057" width="14.85546875" style="3" customWidth="1"/>
    <col min="2058" max="2065" width="0.85546875" style="3" customWidth="1"/>
    <col min="2066" max="2305" width="0.85546875" style="3" hidden="1"/>
    <col min="2306" max="2306" width="6.42578125" style="3" customWidth="1"/>
    <col min="2307" max="2307" width="43.28515625" style="3" customWidth="1"/>
    <col min="2308" max="2308" width="15.140625" style="3" customWidth="1"/>
    <col min="2309" max="2309" width="12.42578125" style="3" customWidth="1"/>
    <col min="2310" max="2310" width="11.28515625" style="3" customWidth="1"/>
    <col min="2311" max="2311" width="12" style="3" customWidth="1"/>
    <col min="2312" max="2312" width="11.28515625" style="3" customWidth="1"/>
    <col min="2313" max="2313" width="14.85546875" style="3" customWidth="1"/>
    <col min="2314" max="2321" width="0.85546875" style="3" customWidth="1"/>
    <col min="2322" max="2561" width="0.85546875" style="3" hidden="1"/>
    <col min="2562" max="2562" width="6.42578125" style="3" customWidth="1"/>
    <col min="2563" max="2563" width="43.28515625" style="3" customWidth="1"/>
    <col min="2564" max="2564" width="15.140625" style="3" customWidth="1"/>
    <col min="2565" max="2565" width="12.42578125" style="3" customWidth="1"/>
    <col min="2566" max="2566" width="11.28515625" style="3" customWidth="1"/>
    <col min="2567" max="2567" width="12" style="3" customWidth="1"/>
    <col min="2568" max="2568" width="11.28515625" style="3" customWidth="1"/>
    <col min="2569" max="2569" width="14.85546875" style="3" customWidth="1"/>
    <col min="2570" max="2577" width="0.85546875" style="3" customWidth="1"/>
    <col min="2578" max="2817" width="0.85546875" style="3" hidden="1"/>
    <col min="2818" max="2818" width="6.42578125" style="3" customWidth="1"/>
    <col min="2819" max="2819" width="43.28515625" style="3" customWidth="1"/>
    <col min="2820" max="2820" width="15.140625" style="3" customWidth="1"/>
    <col min="2821" max="2821" width="12.42578125" style="3" customWidth="1"/>
    <col min="2822" max="2822" width="11.28515625" style="3" customWidth="1"/>
    <col min="2823" max="2823" width="12" style="3" customWidth="1"/>
    <col min="2824" max="2824" width="11.28515625" style="3" customWidth="1"/>
    <col min="2825" max="2825" width="14.85546875" style="3" customWidth="1"/>
    <col min="2826" max="2833" width="0.85546875" style="3" customWidth="1"/>
    <col min="2834" max="3073" width="0.85546875" style="3" hidden="1"/>
    <col min="3074" max="3074" width="6.42578125" style="3" customWidth="1"/>
    <col min="3075" max="3075" width="43.28515625" style="3" customWidth="1"/>
    <col min="3076" max="3076" width="15.140625" style="3" customWidth="1"/>
    <col min="3077" max="3077" width="12.42578125" style="3" customWidth="1"/>
    <col min="3078" max="3078" width="11.28515625" style="3" customWidth="1"/>
    <col min="3079" max="3079" width="12" style="3" customWidth="1"/>
    <col min="3080" max="3080" width="11.28515625" style="3" customWidth="1"/>
    <col min="3081" max="3081" width="14.85546875" style="3" customWidth="1"/>
    <col min="3082" max="3089" width="0.85546875" style="3" customWidth="1"/>
    <col min="3090" max="3329" width="0.85546875" style="3" hidden="1"/>
    <col min="3330" max="3330" width="6.42578125" style="3" customWidth="1"/>
    <col min="3331" max="3331" width="43.28515625" style="3" customWidth="1"/>
    <col min="3332" max="3332" width="15.140625" style="3" customWidth="1"/>
    <col min="3333" max="3333" width="12.42578125" style="3" customWidth="1"/>
    <col min="3334" max="3334" width="11.28515625" style="3" customWidth="1"/>
    <col min="3335" max="3335" width="12" style="3" customWidth="1"/>
    <col min="3336" max="3336" width="11.28515625" style="3" customWidth="1"/>
    <col min="3337" max="3337" width="14.85546875" style="3" customWidth="1"/>
    <col min="3338" max="3345" width="0.85546875" style="3" customWidth="1"/>
    <col min="3346" max="3585" width="0.85546875" style="3" hidden="1"/>
    <col min="3586" max="3586" width="6.42578125" style="3" customWidth="1"/>
    <col min="3587" max="3587" width="43.28515625" style="3" customWidth="1"/>
    <col min="3588" max="3588" width="15.140625" style="3" customWidth="1"/>
    <col min="3589" max="3589" width="12.42578125" style="3" customWidth="1"/>
    <col min="3590" max="3590" width="11.28515625" style="3" customWidth="1"/>
    <col min="3591" max="3591" width="12" style="3" customWidth="1"/>
    <col min="3592" max="3592" width="11.28515625" style="3" customWidth="1"/>
    <col min="3593" max="3593" width="14.85546875" style="3" customWidth="1"/>
    <col min="3594" max="3601" width="0.85546875" style="3" customWidth="1"/>
    <col min="3602" max="3841" width="0.85546875" style="3" hidden="1"/>
    <col min="3842" max="3842" width="6.42578125" style="3" customWidth="1"/>
    <col min="3843" max="3843" width="43.28515625" style="3" customWidth="1"/>
    <col min="3844" max="3844" width="15.140625" style="3" customWidth="1"/>
    <col min="3845" max="3845" width="12.42578125" style="3" customWidth="1"/>
    <col min="3846" max="3846" width="11.28515625" style="3" customWidth="1"/>
    <col min="3847" max="3847" width="12" style="3" customWidth="1"/>
    <col min="3848" max="3848" width="11.28515625" style="3" customWidth="1"/>
    <col min="3849" max="3849" width="14.85546875" style="3" customWidth="1"/>
    <col min="3850" max="3857" width="0.85546875" style="3" customWidth="1"/>
    <col min="3858" max="4097" width="0.85546875" style="3" hidden="1"/>
    <col min="4098" max="4098" width="6.42578125" style="3" customWidth="1"/>
    <col min="4099" max="4099" width="43.28515625" style="3" customWidth="1"/>
    <col min="4100" max="4100" width="15.140625" style="3" customWidth="1"/>
    <col min="4101" max="4101" width="12.42578125" style="3" customWidth="1"/>
    <col min="4102" max="4102" width="11.28515625" style="3" customWidth="1"/>
    <col min="4103" max="4103" width="12" style="3" customWidth="1"/>
    <col min="4104" max="4104" width="11.28515625" style="3" customWidth="1"/>
    <col min="4105" max="4105" width="14.85546875" style="3" customWidth="1"/>
    <col min="4106" max="4113" width="0.85546875" style="3" customWidth="1"/>
    <col min="4114" max="4353" width="0.85546875" style="3" hidden="1"/>
    <col min="4354" max="4354" width="6.42578125" style="3" customWidth="1"/>
    <col min="4355" max="4355" width="43.28515625" style="3" customWidth="1"/>
    <col min="4356" max="4356" width="15.140625" style="3" customWidth="1"/>
    <col min="4357" max="4357" width="12.42578125" style="3" customWidth="1"/>
    <col min="4358" max="4358" width="11.28515625" style="3" customWidth="1"/>
    <col min="4359" max="4359" width="12" style="3" customWidth="1"/>
    <col min="4360" max="4360" width="11.28515625" style="3" customWidth="1"/>
    <col min="4361" max="4361" width="14.85546875" style="3" customWidth="1"/>
    <col min="4362" max="4369" width="0.85546875" style="3" customWidth="1"/>
    <col min="4370" max="4609" width="0.85546875" style="3" hidden="1"/>
    <col min="4610" max="4610" width="6.42578125" style="3" customWidth="1"/>
    <col min="4611" max="4611" width="43.28515625" style="3" customWidth="1"/>
    <col min="4612" max="4612" width="15.140625" style="3" customWidth="1"/>
    <col min="4613" max="4613" width="12.42578125" style="3" customWidth="1"/>
    <col min="4614" max="4614" width="11.28515625" style="3" customWidth="1"/>
    <col min="4615" max="4615" width="12" style="3" customWidth="1"/>
    <col min="4616" max="4616" width="11.28515625" style="3" customWidth="1"/>
    <col min="4617" max="4617" width="14.85546875" style="3" customWidth="1"/>
    <col min="4618" max="4625" width="0.85546875" style="3" customWidth="1"/>
    <col min="4626" max="4865" width="0.85546875" style="3" hidden="1"/>
    <col min="4866" max="4866" width="6.42578125" style="3" customWidth="1"/>
    <col min="4867" max="4867" width="43.28515625" style="3" customWidth="1"/>
    <col min="4868" max="4868" width="15.140625" style="3" customWidth="1"/>
    <col min="4869" max="4869" width="12.42578125" style="3" customWidth="1"/>
    <col min="4870" max="4870" width="11.28515625" style="3" customWidth="1"/>
    <col min="4871" max="4871" width="12" style="3" customWidth="1"/>
    <col min="4872" max="4872" width="11.28515625" style="3" customWidth="1"/>
    <col min="4873" max="4873" width="14.85546875" style="3" customWidth="1"/>
    <col min="4874" max="4881" width="0.85546875" style="3" customWidth="1"/>
    <col min="4882" max="5121" width="0.85546875" style="3" hidden="1"/>
    <col min="5122" max="5122" width="6.42578125" style="3" customWidth="1"/>
    <col min="5123" max="5123" width="43.28515625" style="3" customWidth="1"/>
    <col min="5124" max="5124" width="15.140625" style="3" customWidth="1"/>
    <col min="5125" max="5125" width="12.42578125" style="3" customWidth="1"/>
    <col min="5126" max="5126" width="11.28515625" style="3" customWidth="1"/>
    <col min="5127" max="5127" width="12" style="3" customWidth="1"/>
    <col min="5128" max="5128" width="11.28515625" style="3" customWidth="1"/>
    <col min="5129" max="5129" width="14.85546875" style="3" customWidth="1"/>
    <col min="5130" max="5137" width="0.85546875" style="3" customWidth="1"/>
    <col min="5138" max="5377" width="0.85546875" style="3" hidden="1"/>
    <col min="5378" max="5378" width="6.42578125" style="3" customWidth="1"/>
    <col min="5379" max="5379" width="43.28515625" style="3" customWidth="1"/>
    <col min="5380" max="5380" width="15.140625" style="3" customWidth="1"/>
    <col min="5381" max="5381" width="12.42578125" style="3" customWidth="1"/>
    <col min="5382" max="5382" width="11.28515625" style="3" customWidth="1"/>
    <col min="5383" max="5383" width="12" style="3" customWidth="1"/>
    <col min="5384" max="5384" width="11.28515625" style="3" customWidth="1"/>
    <col min="5385" max="5385" width="14.85546875" style="3" customWidth="1"/>
    <col min="5386" max="5393" width="0.85546875" style="3" customWidth="1"/>
    <col min="5394" max="5633" width="0.85546875" style="3" hidden="1"/>
    <col min="5634" max="5634" width="6.42578125" style="3" customWidth="1"/>
    <col min="5635" max="5635" width="43.28515625" style="3" customWidth="1"/>
    <col min="5636" max="5636" width="15.140625" style="3" customWidth="1"/>
    <col min="5637" max="5637" width="12.42578125" style="3" customWidth="1"/>
    <col min="5638" max="5638" width="11.28515625" style="3" customWidth="1"/>
    <col min="5639" max="5639" width="12" style="3" customWidth="1"/>
    <col min="5640" max="5640" width="11.28515625" style="3" customWidth="1"/>
    <col min="5641" max="5641" width="14.85546875" style="3" customWidth="1"/>
    <col min="5642" max="5649" width="0.85546875" style="3" customWidth="1"/>
    <col min="5650" max="5889" width="0.85546875" style="3" hidden="1"/>
    <col min="5890" max="5890" width="6.42578125" style="3" customWidth="1"/>
    <col min="5891" max="5891" width="43.28515625" style="3" customWidth="1"/>
    <col min="5892" max="5892" width="15.140625" style="3" customWidth="1"/>
    <col min="5893" max="5893" width="12.42578125" style="3" customWidth="1"/>
    <col min="5894" max="5894" width="11.28515625" style="3" customWidth="1"/>
    <col min="5895" max="5895" width="12" style="3" customWidth="1"/>
    <col min="5896" max="5896" width="11.28515625" style="3" customWidth="1"/>
    <col min="5897" max="5897" width="14.85546875" style="3" customWidth="1"/>
    <col min="5898" max="5905" width="0.85546875" style="3" customWidth="1"/>
    <col min="5906" max="6145" width="0.85546875" style="3" hidden="1"/>
    <col min="6146" max="6146" width="6.42578125" style="3" customWidth="1"/>
    <col min="6147" max="6147" width="43.28515625" style="3" customWidth="1"/>
    <col min="6148" max="6148" width="15.140625" style="3" customWidth="1"/>
    <col min="6149" max="6149" width="12.42578125" style="3" customWidth="1"/>
    <col min="6150" max="6150" width="11.28515625" style="3" customWidth="1"/>
    <col min="6151" max="6151" width="12" style="3" customWidth="1"/>
    <col min="6152" max="6152" width="11.28515625" style="3" customWidth="1"/>
    <col min="6153" max="6153" width="14.85546875" style="3" customWidth="1"/>
    <col min="6154" max="6161" width="0.85546875" style="3" customWidth="1"/>
    <col min="6162" max="6401" width="0.85546875" style="3" hidden="1"/>
    <col min="6402" max="6402" width="6.42578125" style="3" customWidth="1"/>
    <col min="6403" max="6403" width="43.28515625" style="3" customWidth="1"/>
    <col min="6404" max="6404" width="15.140625" style="3" customWidth="1"/>
    <col min="6405" max="6405" width="12.42578125" style="3" customWidth="1"/>
    <col min="6406" max="6406" width="11.28515625" style="3" customWidth="1"/>
    <col min="6407" max="6407" width="12" style="3" customWidth="1"/>
    <col min="6408" max="6408" width="11.28515625" style="3" customWidth="1"/>
    <col min="6409" max="6409" width="14.85546875" style="3" customWidth="1"/>
    <col min="6410" max="6417" width="0.85546875" style="3" customWidth="1"/>
    <col min="6418" max="6657" width="0.85546875" style="3" hidden="1"/>
    <col min="6658" max="6658" width="6.42578125" style="3" customWidth="1"/>
    <col min="6659" max="6659" width="43.28515625" style="3" customWidth="1"/>
    <col min="6660" max="6660" width="15.140625" style="3" customWidth="1"/>
    <col min="6661" max="6661" width="12.42578125" style="3" customWidth="1"/>
    <col min="6662" max="6662" width="11.28515625" style="3" customWidth="1"/>
    <col min="6663" max="6663" width="12" style="3" customWidth="1"/>
    <col min="6664" max="6664" width="11.28515625" style="3" customWidth="1"/>
    <col min="6665" max="6665" width="14.85546875" style="3" customWidth="1"/>
    <col min="6666" max="6673" width="0.85546875" style="3" customWidth="1"/>
    <col min="6674" max="6913" width="0.85546875" style="3" hidden="1"/>
    <col min="6914" max="6914" width="6.42578125" style="3" customWidth="1"/>
    <col min="6915" max="6915" width="43.28515625" style="3" customWidth="1"/>
    <col min="6916" max="6916" width="15.140625" style="3" customWidth="1"/>
    <col min="6917" max="6917" width="12.42578125" style="3" customWidth="1"/>
    <col min="6918" max="6918" width="11.28515625" style="3" customWidth="1"/>
    <col min="6919" max="6919" width="12" style="3" customWidth="1"/>
    <col min="6920" max="6920" width="11.28515625" style="3" customWidth="1"/>
    <col min="6921" max="6921" width="14.85546875" style="3" customWidth="1"/>
    <col min="6922" max="6929" width="0.85546875" style="3" customWidth="1"/>
    <col min="6930" max="7169" width="0.85546875" style="3" hidden="1"/>
    <col min="7170" max="7170" width="6.42578125" style="3" customWidth="1"/>
    <col min="7171" max="7171" width="43.28515625" style="3" customWidth="1"/>
    <col min="7172" max="7172" width="15.140625" style="3" customWidth="1"/>
    <col min="7173" max="7173" width="12.42578125" style="3" customWidth="1"/>
    <col min="7174" max="7174" width="11.28515625" style="3" customWidth="1"/>
    <col min="7175" max="7175" width="12" style="3" customWidth="1"/>
    <col min="7176" max="7176" width="11.28515625" style="3" customWidth="1"/>
    <col min="7177" max="7177" width="14.85546875" style="3" customWidth="1"/>
    <col min="7178" max="7185" width="0.85546875" style="3" customWidth="1"/>
    <col min="7186" max="7425" width="0.85546875" style="3" hidden="1"/>
    <col min="7426" max="7426" width="6.42578125" style="3" customWidth="1"/>
    <col min="7427" max="7427" width="43.28515625" style="3" customWidth="1"/>
    <col min="7428" max="7428" width="15.140625" style="3" customWidth="1"/>
    <col min="7429" max="7429" width="12.42578125" style="3" customWidth="1"/>
    <col min="7430" max="7430" width="11.28515625" style="3" customWidth="1"/>
    <col min="7431" max="7431" width="12" style="3" customWidth="1"/>
    <col min="7432" max="7432" width="11.28515625" style="3" customWidth="1"/>
    <col min="7433" max="7433" width="14.85546875" style="3" customWidth="1"/>
    <col min="7434" max="7441" width="0.85546875" style="3" customWidth="1"/>
    <col min="7442" max="7681" width="0.85546875" style="3" hidden="1"/>
    <col min="7682" max="7682" width="6.42578125" style="3" customWidth="1"/>
    <col min="7683" max="7683" width="43.28515625" style="3" customWidth="1"/>
    <col min="7684" max="7684" width="15.140625" style="3" customWidth="1"/>
    <col min="7685" max="7685" width="12.42578125" style="3" customWidth="1"/>
    <col min="7686" max="7686" width="11.28515625" style="3" customWidth="1"/>
    <col min="7687" max="7687" width="12" style="3" customWidth="1"/>
    <col min="7688" max="7688" width="11.28515625" style="3" customWidth="1"/>
    <col min="7689" max="7689" width="14.85546875" style="3" customWidth="1"/>
    <col min="7690" max="7697" width="0.85546875" style="3" customWidth="1"/>
    <col min="7698" max="7937" width="0.85546875" style="3" hidden="1"/>
    <col min="7938" max="7938" width="6.42578125" style="3" customWidth="1"/>
    <col min="7939" max="7939" width="43.28515625" style="3" customWidth="1"/>
    <col min="7940" max="7940" width="15.140625" style="3" customWidth="1"/>
    <col min="7941" max="7941" width="12.42578125" style="3" customWidth="1"/>
    <col min="7942" max="7942" width="11.28515625" style="3" customWidth="1"/>
    <col min="7943" max="7943" width="12" style="3" customWidth="1"/>
    <col min="7944" max="7944" width="11.28515625" style="3" customWidth="1"/>
    <col min="7945" max="7945" width="14.85546875" style="3" customWidth="1"/>
    <col min="7946" max="7953" width="0.85546875" style="3" customWidth="1"/>
    <col min="7954" max="8193" width="0.85546875" style="3" hidden="1"/>
    <col min="8194" max="8194" width="6.42578125" style="3" customWidth="1"/>
    <col min="8195" max="8195" width="43.28515625" style="3" customWidth="1"/>
    <col min="8196" max="8196" width="15.140625" style="3" customWidth="1"/>
    <col min="8197" max="8197" width="12.42578125" style="3" customWidth="1"/>
    <col min="8198" max="8198" width="11.28515625" style="3" customWidth="1"/>
    <col min="8199" max="8199" width="12" style="3" customWidth="1"/>
    <col min="8200" max="8200" width="11.28515625" style="3" customWidth="1"/>
    <col min="8201" max="8201" width="14.85546875" style="3" customWidth="1"/>
    <col min="8202" max="8209" width="0.85546875" style="3" customWidth="1"/>
    <col min="8210" max="8449" width="0.85546875" style="3" hidden="1"/>
    <col min="8450" max="8450" width="6.42578125" style="3" customWidth="1"/>
    <col min="8451" max="8451" width="43.28515625" style="3" customWidth="1"/>
    <col min="8452" max="8452" width="15.140625" style="3" customWidth="1"/>
    <col min="8453" max="8453" width="12.42578125" style="3" customWidth="1"/>
    <col min="8454" max="8454" width="11.28515625" style="3" customWidth="1"/>
    <col min="8455" max="8455" width="12" style="3" customWidth="1"/>
    <col min="8456" max="8456" width="11.28515625" style="3" customWidth="1"/>
    <col min="8457" max="8457" width="14.85546875" style="3" customWidth="1"/>
    <col min="8458" max="8465" width="0.85546875" style="3" customWidth="1"/>
    <col min="8466" max="8705" width="0.85546875" style="3" hidden="1"/>
    <col min="8706" max="8706" width="6.42578125" style="3" customWidth="1"/>
    <col min="8707" max="8707" width="43.28515625" style="3" customWidth="1"/>
    <col min="8708" max="8708" width="15.140625" style="3" customWidth="1"/>
    <col min="8709" max="8709" width="12.42578125" style="3" customWidth="1"/>
    <col min="8710" max="8710" width="11.28515625" style="3" customWidth="1"/>
    <col min="8711" max="8711" width="12" style="3" customWidth="1"/>
    <col min="8712" max="8712" width="11.28515625" style="3" customWidth="1"/>
    <col min="8713" max="8713" width="14.85546875" style="3" customWidth="1"/>
    <col min="8714" max="8721" width="0.85546875" style="3" customWidth="1"/>
    <col min="8722" max="8961" width="0.85546875" style="3" hidden="1"/>
    <col min="8962" max="8962" width="6.42578125" style="3" customWidth="1"/>
    <col min="8963" max="8963" width="43.28515625" style="3" customWidth="1"/>
    <col min="8964" max="8964" width="15.140625" style="3" customWidth="1"/>
    <col min="8965" max="8965" width="12.42578125" style="3" customWidth="1"/>
    <col min="8966" max="8966" width="11.28515625" style="3" customWidth="1"/>
    <col min="8967" max="8967" width="12" style="3" customWidth="1"/>
    <col min="8968" max="8968" width="11.28515625" style="3" customWidth="1"/>
    <col min="8969" max="8969" width="14.85546875" style="3" customWidth="1"/>
    <col min="8970" max="8977" width="0.85546875" style="3" customWidth="1"/>
    <col min="8978" max="9217" width="0.85546875" style="3" hidden="1"/>
    <col min="9218" max="9218" width="6.42578125" style="3" customWidth="1"/>
    <col min="9219" max="9219" width="43.28515625" style="3" customWidth="1"/>
    <col min="9220" max="9220" width="15.140625" style="3" customWidth="1"/>
    <col min="9221" max="9221" width="12.42578125" style="3" customWidth="1"/>
    <col min="9222" max="9222" width="11.28515625" style="3" customWidth="1"/>
    <col min="9223" max="9223" width="12" style="3" customWidth="1"/>
    <col min="9224" max="9224" width="11.28515625" style="3" customWidth="1"/>
    <col min="9225" max="9225" width="14.85546875" style="3" customWidth="1"/>
    <col min="9226" max="9233" width="0.85546875" style="3" customWidth="1"/>
    <col min="9234" max="9473" width="0.85546875" style="3" hidden="1"/>
    <col min="9474" max="9474" width="6.42578125" style="3" customWidth="1"/>
    <col min="9475" max="9475" width="43.28515625" style="3" customWidth="1"/>
    <col min="9476" max="9476" width="15.140625" style="3" customWidth="1"/>
    <col min="9477" max="9477" width="12.42578125" style="3" customWidth="1"/>
    <col min="9478" max="9478" width="11.28515625" style="3" customWidth="1"/>
    <col min="9479" max="9479" width="12" style="3" customWidth="1"/>
    <col min="9480" max="9480" width="11.28515625" style="3" customWidth="1"/>
    <col min="9481" max="9481" width="14.85546875" style="3" customWidth="1"/>
    <col min="9482" max="9489" width="0.85546875" style="3" customWidth="1"/>
    <col min="9490" max="9729" width="0.85546875" style="3" hidden="1"/>
    <col min="9730" max="9730" width="6.42578125" style="3" customWidth="1"/>
    <col min="9731" max="9731" width="43.28515625" style="3" customWidth="1"/>
    <col min="9732" max="9732" width="15.140625" style="3" customWidth="1"/>
    <col min="9733" max="9733" width="12.42578125" style="3" customWidth="1"/>
    <col min="9734" max="9734" width="11.28515625" style="3" customWidth="1"/>
    <col min="9735" max="9735" width="12" style="3" customWidth="1"/>
    <col min="9736" max="9736" width="11.28515625" style="3" customWidth="1"/>
    <col min="9737" max="9737" width="14.85546875" style="3" customWidth="1"/>
    <col min="9738" max="9745" width="0.85546875" style="3" customWidth="1"/>
    <col min="9746" max="9985" width="0.85546875" style="3" hidden="1"/>
    <col min="9986" max="9986" width="6.42578125" style="3" customWidth="1"/>
    <col min="9987" max="9987" width="43.28515625" style="3" customWidth="1"/>
    <col min="9988" max="9988" width="15.140625" style="3" customWidth="1"/>
    <col min="9989" max="9989" width="12.42578125" style="3" customWidth="1"/>
    <col min="9990" max="9990" width="11.28515625" style="3" customWidth="1"/>
    <col min="9991" max="9991" width="12" style="3" customWidth="1"/>
    <col min="9992" max="9992" width="11.28515625" style="3" customWidth="1"/>
    <col min="9993" max="9993" width="14.85546875" style="3" customWidth="1"/>
    <col min="9994" max="10001" width="0.85546875" style="3" customWidth="1"/>
    <col min="10002" max="10241" width="0.85546875" style="3" hidden="1"/>
    <col min="10242" max="10242" width="6.42578125" style="3" customWidth="1"/>
    <col min="10243" max="10243" width="43.28515625" style="3" customWidth="1"/>
    <col min="10244" max="10244" width="15.140625" style="3" customWidth="1"/>
    <col min="10245" max="10245" width="12.42578125" style="3" customWidth="1"/>
    <col min="10246" max="10246" width="11.28515625" style="3" customWidth="1"/>
    <col min="10247" max="10247" width="12" style="3" customWidth="1"/>
    <col min="10248" max="10248" width="11.28515625" style="3" customWidth="1"/>
    <col min="10249" max="10249" width="14.85546875" style="3" customWidth="1"/>
    <col min="10250" max="10257" width="0.85546875" style="3" customWidth="1"/>
    <col min="10258" max="10497" width="0.85546875" style="3" hidden="1"/>
    <col min="10498" max="10498" width="6.42578125" style="3" customWidth="1"/>
    <col min="10499" max="10499" width="43.28515625" style="3" customWidth="1"/>
    <col min="10500" max="10500" width="15.140625" style="3" customWidth="1"/>
    <col min="10501" max="10501" width="12.42578125" style="3" customWidth="1"/>
    <col min="10502" max="10502" width="11.28515625" style="3" customWidth="1"/>
    <col min="10503" max="10503" width="12" style="3" customWidth="1"/>
    <col min="10504" max="10504" width="11.28515625" style="3" customWidth="1"/>
    <col min="10505" max="10505" width="14.85546875" style="3" customWidth="1"/>
    <col min="10506" max="10513" width="0.85546875" style="3" customWidth="1"/>
    <col min="10514" max="10753" width="0.85546875" style="3" hidden="1"/>
    <col min="10754" max="10754" width="6.42578125" style="3" customWidth="1"/>
    <col min="10755" max="10755" width="43.28515625" style="3" customWidth="1"/>
    <col min="10756" max="10756" width="15.140625" style="3" customWidth="1"/>
    <col min="10757" max="10757" width="12.42578125" style="3" customWidth="1"/>
    <col min="10758" max="10758" width="11.28515625" style="3" customWidth="1"/>
    <col min="10759" max="10759" width="12" style="3" customWidth="1"/>
    <col min="10760" max="10760" width="11.28515625" style="3" customWidth="1"/>
    <col min="10761" max="10761" width="14.85546875" style="3" customWidth="1"/>
    <col min="10762" max="10769" width="0.85546875" style="3" customWidth="1"/>
    <col min="10770" max="11009" width="0.85546875" style="3" hidden="1"/>
    <col min="11010" max="11010" width="6.42578125" style="3" customWidth="1"/>
    <col min="11011" max="11011" width="43.28515625" style="3" customWidth="1"/>
    <col min="11012" max="11012" width="15.140625" style="3" customWidth="1"/>
    <col min="11013" max="11013" width="12.42578125" style="3" customWidth="1"/>
    <col min="11014" max="11014" width="11.28515625" style="3" customWidth="1"/>
    <col min="11015" max="11015" width="12" style="3" customWidth="1"/>
    <col min="11016" max="11016" width="11.28515625" style="3" customWidth="1"/>
    <col min="11017" max="11017" width="14.85546875" style="3" customWidth="1"/>
    <col min="11018" max="11025" width="0.85546875" style="3" customWidth="1"/>
    <col min="11026" max="11265" width="0.85546875" style="3" hidden="1"/>
    <col min="11266" max="11266" width="6.42578125" style="3" customWidth="1"/>
    <col min="11267" max="11267" width="43.28515625" style="3" customWidth="1"/>
    <col min="11268" max="11268" width="15.140625" style="3" customWidth="1"/>
    <col min="11269" max="11269" width="12.42578125" style="3" customWidth="1"/>
    <col min="11270" max="11270" width="11.28515625" style="3" customWidth="1"/>
    <col min="11271" max="11271" width="12" style="3" customWidth="1"/>
    <col min="11272" max="11272" width="11.28515625" style="3" customWidth="1"/>
    <col min="11273" max="11273" width="14.85546875" style="3" customWidth="1"/>
    <col min="11274" max="11281" width="0.85546875" style="3" customWidth="1"/>
    <col min="11282" max="11521" width="0.85546875" style="3" hidden="1"/>
    <col min="11522" max="11522" width="6.42578125" style="3" customWidth="1"/>
    <col min="11523" max="11523" width="43.28515625" style="3" customWidth="1"/>
    <col min="11524" max="11524" width="15.140625" style="3" customWidth="1"/>
    <col min="11525" max="11525" width="12.42578125" style="3" customWidth="1"/>
    <col min="11526" max="11526" width="11.28515625" style="3" customWidth="1"/>
    <col min="11527" max="11527" width="12" style="3" customWidth="1"/>
    <col min="11528" max="11528" width="11.28515625" style="3" customWidth="1"/>
    <col min="11529" max="11529" width="14.85546875" style="3" customWidth="1"/>
    <col min="11530" max="11537" width="0.85546875" style="3" customWidth="1"/>
    <col min="11538" max="11777" width="0.85546875" style="3" hidden="1"/>
    <col min="11778" max="11778" width="6.42578125" style="3" customWidth="1"/>
    <col min="11779" max="11779" width="43.28515625" style="3" customWidth="1"/>
    <col min="11780" max="11780" width="15.140625" style="3" customWidth="1"/>
    <col min="11781" max="11781" width="12.42578125" style="3" customWidth="1"/>
    <col min="11782" max="11782" width="11.28515625" style="3" customWidth="1"/>
    <col min="11783" max="11783" width="12" style="3" customWidth="1"/>
    <col min="11784" max="11784" width="11.28515625" style="3" customWidth="1"/>
    <col min="11785" max="11785" width="14.85546875" style="3" customWidth="1"/>
    <col min="11786" max="11793" width="0.85546875" style="3" customWidth="1"/>
    <col min="11794" max="12033" width="0.85546875" style="3" hidden="1"/>
    <col min="12034" max="12034" width="6.42578125" style="3" customWidth="1"/>
    <col min="12035" max="12035" width="43.28515625" style="3" customWidth="1"/>
    <col min="12036" max="12036" width="15.140625" style="3" customWidth="1"/>
    <col min="12037" max="12037" width="12.42578125" style="3" customWidth="1"/>
    <col min="12038" max="12038" width="11.28515625" style="3" customWidth="1"/>
    <col min="12039" max="12039" width="12" style="3" customWidth="1"/>
    <col min="12040" max="12040" width="11.28515625" style="3" customWidth="1"/>
    <col min="12041" max="12041" width="14.85546875" style="3" customWidth="1"/>
    <col min="12042" max="12049" width="0.85546875" style="3" customWidth="1"/>
    <col min="12050" max="12289" width="0.85546875" style="3" hidden="1"/>
    <col min="12290" max="12290" width="6.42578125" style="3" customWidth="1"/>
    <col min="12291" max="12291" width="43.28515625" style="3" customWidth="1"/>
    <col min="12292" max="12292" width="15.140625" style="3" customWidth="1"/>
    <col min="12293" max="12293" width="12.42578125" style="3" customWidth="1"/>
    <col min="12294" max="12294" width="11.28515625" style="3" customWidth="1"/>
    <col min="12295" max="12295" width="12" style="3" customWidth="1"/>
    <col min="12296" max="12296" width="11.28515625" style="3" customWidth="1"/>
    <col min="12297" max="12297" width="14.85546875" style="3" customWidth="1"/>
    <col min="12298" max="12305" width="0.85546875" style="3" customWidth="1"/>
    <col min="12306" max="12545" width="0.85546875" style="3" hidden="1"/>
    <col min="12546" max="12546" width="6.42578125" style="3" customWidth="1"/>
    <col min="12547" max="12547" width="43.28515625" style="3" customWidth="1"/>
    <col min="12548" max="12548" width="15.140625" style="3" customWidth="1"/>
    <col min="12549" max="12549" width="12.42578125" style="3" customWidth="1"/>
    <col min="12550" max="12550" width="11.28515625" style="3" customWidth="1"/>
    <col min="12551" max="12551" width="12" style="3" customWidth="1"/>
    <col min="12552" max="12552" width="11.28515625" style="3" customWidth="1"/>
    <col min="12553" max="12553" width="14.85546875" style="3" customWidth="1"/>
    <col min="12554" max="12561" width="0.85546875" style="3" customWidth="1"/>
    <col min="12562" max="12801" width="0.85546875" style="3" hidden="1"/>
    <col min="12802" max="12802" width="6.42578125" style="3" customWidth="1"/>
    <col min="12803" max="12803" width="43.28515625" style="3" customWidth="1"/>
    <col min="12804" max="12804" width="15.140625" style="3" customWidth="1"/>
    <col min="12805" max="12805" width="12.42578125" style="3" customWidth="1"/>
    <col min="12806" max="12806" width="11.28515625" style="3" customWidth="1"/>
    <col min="12807" max="12807" width="12" style="3" customWidth="1"/>
    <col min="12808" max="12808" width="11.28515625" style="3" customWidth="1"/>
    <col min="12809" max="12809" width="14.85546875" style="3" customWidth="1"/>
    <col min="12810" max="12817" width="0.85546875" style="3" customWidth="1"/>
    <col min="12818" max="13057" width="0.85546875" style="3" hidden="1"/>
    <col min="13058" max="13058" width="6.42578125" style="3" customWidth="1"/>
    <col min="13059" max="13059" width="43.28515625" style="3" customWidth="1"/>
    <col min="13060" max="13060" width="15.140625" style="3" customWidth="1"/>
    <col min="13061" max="13061" width="12.42578125" style="3" customWidth="1"/>
    <col min="13062" max="13062" width="11.28515625" style="3" customWidth="1"/>
    <col min="13063" max="13063" width="12" style="3" customWidth="1"/>
    <col min="13064" max="13064" width="11.28515625" style="3" customWidth="1"/>
    <col min="13065" max="13065" width="14.85546875" style="3" customWidth="1"/>
    <col min="13066" max="13073" width="0.85546875" style="3" customWidth="1"/>
    <col min="13074" max="13313" width="0.85546875" style="3" hidden="1"/>
    <col min="13314" max="13314" width="6.42578125" style="3" customWidth="1"/>
    <col min="13315" max="13315" width="43.28515625" style="3" customWidth="1"/>
    <col min="13316" max="13316" width="15.140625" style="3" customWidth="1"/>
    <col min="13317" max="13317" width="12.42578125" style="3" customWidth="1"/>
    <col min="13318" max="13318" width="11.28515625" style="3" customWidth="1"/>
    <col min="13319" max="13319" width="12" style="3" customWidth="1"/>
    <col min="13320" max="13320" width="11.28515625" style="3" customWidth="1"/>
    <col min="13321" max="13321" width="14.85546875" style="3" customWidth="1"/>
    <col min="13322" max="13329" width="0.85546875" style="3" customWidth="1"/>
    <col min="13330" max="13569" width="0.85546875" style="3" hidden="1"/>
    <col min="13570" max="13570" width="6.42578125" style="3" customWidth="1"/>
    <col min="13571" max="13571" width="43.28515625" style="3" customWidth="1"/>
    <col min="13572" max="13572" width="15.140625" style="3" customWidth="1"/>
    <col min="13573" max="13573" width="12.42578125" style="3" customWidth="1"/>
    <col min="13574" max="13574" width="11.28515625" style="3" customWidth="1"/>
    <col min="13575" max="13575" width="12" style="3" customWidth="1"/>
    <col min="13576" max="13576" width="11.28515625" style="3" customWidth="1"/>
    <col min="13577" max="13577" width="14.85546875" style="3" customWidth="1"/>
    <col min="13578" max="13585" width="0.85546875" style="3" customWidth="1"/>
    <col min="13586" max="13825" width="0.85546875" style="3" hidden="1"/>
    <col min="13826" max="13826" width="6.42578125" style="3" customWidth="1"/>
    <col min="13827" max="13827" width="43.28515625" style="3" customWidth="1"/>
    <col min="13828" max="13828" width="15.140625" style="3" customWidth="1"/>
    <col min="13829" max="13829" width="12.42578125" style="3" customWidth="1"/>
    <col min="13830" max="13830" width="11.28515625" style="3" customWidth="1"/>
    <col min="13831" max="13831" width="12" style="3" customWidth="1"/>
    <col min="13832" max="13832" width="11.28515625" style="3" customWidth="1"/>
    <col min="13833" max="13833" width="14.85546875" style="3" customWidth="1"/>
    <col min="13834" max="13841" width="0.85546875" style="3" customWidth="1"/>
    <col min="13842" max="14081" width="0.85546875" style="3" hidden="1"/>
    <col min="14082" max="14082" width="6.42578125" style="3" customWidth="1"/>
    <col min="14083" max="14083" width="43.28515625" style="3" customWidth="1"/>
    <col min="14084" max="14084" width="15.140625" style="3" customWidth="1"/>
    <col min="14085" max="14085" width="12.42578125" style="3" customWidth="1"/>
    <col min="14086" max="14086" width="11.28515625" style="3" customWidth="1"/>
    <col min="14087" max="14087" width="12" style="3" customWidth="1"/>
    <col min="14088" max="14088" width="11.28515625" style="3" customWidth="1"/>
    <col min="14089" max="14089" width="14.85546875" style="3" customWidth="1"/>
    <col min="14090" max="14097" width="0.85546875" style="3" customWidth="1"/>
    <col min="14098" max="14337" width="0.85546875" style="3" hidden="1"/>
    <col min="14338" max="14338" width="6.42578125" style="3" customWidth="1"/>
    <col min="14339" max="14339" width="43.28515625" style="3" customWidth="1"/>
    <col min="14340" max="14340" width="15.140625" style="3" customWidth="1"/>
    <col min="14341" max="14341" width="12.42578125" style="3" customWidth="1"/>
    <col min="14342" max="14342" width="11.28515625" style="3" customWidth="1"/>
    <col min="14343" max="14343" width="12" style="3" customWidth="1"/>
    <col min="14344" max="14344" width="11.28515625" style="3" customWidth="1"/>
    <col min="14345" max="14345" width="14.85546875" style="3" customWidth="1"/>
    <col min="14346" max="14353" width="0.85546875" style="3" customWidth="1"/>
    <col min="14354" max="14593" width="0.85546875" style="3" hidden="1"/>
    <col min="14594" max="14594" width="6.42578125" style="3" customWidth="1"/>
    <col min="14595" max="14595" width="43.28515625" style="3" customWidth="1"/>
    <col min="14596" max="14596" width="15.140625" style="3" customWidth="1"/>
    <col min="14597" max="14597" width="12.42578125" style="3" customWidth="1"/>
    <col min="14598" max="14598" width="11.28515625" style="3" customWidth="1"/>
    <col min="14599" max="14599" width="12" style="3" customWidth="1"/>
    <col min="14600" max="14600" width="11.28515625" style="3" customWidth="1"/>
    <col min="14601" max="14601" width="14.85546875" style="3" customWidth="1"/>
    <col min="14602" max="14609" width="0.85546875" style="3" customWidth="1"/>
    <col min="14610" max="14849" width="0.85546875" style="3" hidden="1"/>
    <col min="14850" max="14850" width="6.42578125" style="3" customWidth="1"/>
    <col min="14851" max="14851" width="43.28515625" style="3" customWidth="1"/>
    <col min="14852" max="14852" width="15.140625" style="3" customWidth="1"/>
    <col min="14853" max="14853" width="12.42578125" style="3" customWidth="1"/>
    <col min="14854" max="14854" width="11.28515625" style="3" customWidth="1"/>
    <col min="14855" max="14855" width="12" style="3" customWidth="1"/>
    <col min="14856" max="14856" width="11.28515625" style="3" customWidth="1"/>
    <col min="14857" max="14857" width="14.85546875" style="3" customWidth="1"/>
    <col min="14858" max="14865" width="0.85546875" style="3" customWidth="1"/>
    <col min="14866" max="15105" width="0.85546875" style="3" hidden="1"/>
    <col min="15106" max="15106" width="6.42578125" style="3" customWidth="1"/>
    <col min="15107" max="15107" width="43.28515625" style="3" customWidth="1"/>
    <col min="15108" max="15108" width="15.140625" style="3" customWidth="1"/>
    <col min="15109" max="15109" width="12.42578125" style="3" customWidth="1"/>
    <col min="15110" max="15110" width="11.28515625" style="3" customWidth="1"/>
    <col min="15111" max="15111" width="12" style="3" customWidth="1"/>
    <col min="15112" max="15112" width="11.28515625" style="3" customWidth="1"/>
    <col min="15113" max="15113" width="14.85546875" style="3" customWidth="1"/>
    <col min="15114" max="15121" width="0.85546875" style="3" customWidth="1"/>
    <col min="15122" max="15361" width="0.85546875" style="3" hidden="1"/>
    <col min="15362" max="15362" width="6.42578125" style="3" customWidth="1"/>
    <col min="15363" max="15363" width="43.28515625" style="3" customWidth="1"/>
    <col min="15364" max="15364" width="15.140625" style="3" customWidth="1"/>
    <col min="15365" max="15365" width="12.42578125" style="3" customWidth="1"/>
    <col min="15366" max="15366" width="11.28515625" style="3" customWidth="1"/>
    <col min="15367" max="15367" width="12" style="3" customWidth="1"/>
    <col min="15368" max="15368" width="11.28515625" style="3" customWidth="1"/>
    <col min="15369" max="15369" width="14.85546875" style="3" customWidth="1"/>
    <col min="15370" max="15377" width="0.85546875" style="3" customWidth="1"/>
    <col min="15378" max="15617" width="0.85546875" style="3" hidden="1"/>
    <col min="15618" max="15618" width="6.42578125" style="3" customWidth="1"/>
    <col min="15619" max="15619" width="43.28515625" style="3" customWidth="1"/>
    <col min="15620" max="15620" width="15.140625" style="3" customWidth="1"/>
    <col min="15621" max="15621" width="12.42578125" style="3" customWidth="1"/>
    <col min="15622" max="15622" width="11.28515625" style="3" customWidth="1"/>
    <col min="15623" max="15623" width="12" style="3" customWidth="1"/>
    <col min="15624" max="15624" width="11.28515625" style="3" customWidth="1"/>
    <col min="15625" max="15625" width="14.85546875" style="3" customWidth="1"/>
    <col min="15626" max="15633" width="0.85546875" style="3" customWidth="1"/>
    <col min="15634" max="15873" width="0.85546875" style="3" hidden="1"/>
    <col min="15874" max="15874" width="6.42578125" style="3" customWidth="1"/>
    <col min="15875" max="15875" width="43.28515625" style="3" customWidth="1"/>
    <col min="15876" max="15876" width="15.140625" style="3" customWidth="1"/>
    <col min="15877" max="15877" width="12.42578125" style="3" customWidth="1"/>
    <col min="15878" max="15878" width="11.28515625" style="3" customWidth="1"/>
    <col min="15879" max="15879" width="12" style="3" customWidth="1"/>
    <col min="15880" max="15880" width="11.28515625" style="3" customWidth="1"/>
    <col min="15881" max="15881" width="14.85546875" style="3" customWidth="1"/>
    <col min="15882" max="15889" width="0.85546875" style="3" customWidth="1"/>
    <col min="15890" max="16129" width="0.85546875" style="3" hidden="1"/>
    <col min="16130" max="16130" width="6.42578125" style="3" customWidth="1"/>
    <col min="16131" max="16131" width="43.28515625" style="3" customWidth="1"/>
    <col min="16132" max="16132" width="15.140625" style="3" customWidth="1"/>
    <col min="16133" max="16133" width="12.42578125" style="3" customWidth="1"/>
    <col min="16134" max="16134" width="11.28515625" style="3" customWidth="1"/>
    <col min="16135" max="16135" width="12" style="3" customWidth="1"/>
    <col min="16136" max="16136" width="11.28515625" style="3" customWidth="1"/>
    <col min="16137" max="16137" width="14.85546875" style="3" customWidth="1"/>
    <col min="16138" max="16145" width="0.85546875" style="3" customWidth="1"/>
    <col min="16146" max="16384" width="0.85546875" style="3" hidden="1"/>
  </cols>
  <sheetData>
    <row r="1" spans="1:9" ht="12" customHeight="1">
      <c r="I1" s="2" t="s">
        <v>401</v>
      </c>
    </row>
    <row r="2" spans="1:9" ht="12" customHeight="1">
      <c r="B2" s="3" t="s">
        <v>536</v>
      </c>
      <c r="I2" s="2" t="s">
        <v>1</v>
      </c>
    </row>
    <row r="3" spans="1:9" ht="12" customHeight="1">
      <c r="I3" s="2" t="s">
        <v>2</v>
      </c>
    </row>
    <row r="4" spans="1:9" ht="12" customHeight="1">
      <c r="I4" s="2" t="s">
        <v>3</v>
      </c>
    </row>
    <row r="5" spans="1:9" ht="15" customHeight="1"/>
    <row r="6" spans="1:9" ht="15" customHeight="1">
      <c r="A6" s="118" t="s">
        <v>204</v>
      </c>
      <c r="B6" s="118"/>
      <c r="C6" s="118"/>
      <c r="D6" s="118"/>
      <c r="E6" s="118"/>
      <c r="F6" s="118"/>
      <c r="G6" s="118"/>
      <c r="H6" s="118"/>
      <c r="I6" s="118"/>
    </row>
    <row r="7" spans="1:9" ht="15" customHeight="1"/>
    <row r="8" spans="1:9" ht="30" customHeight="1">
      <c r="A8" s="119" t="s">
        <v>239</v>
      </c>
      <c r="B8" s="120" t="s">
        <v>6</v>
      </c>
      <c r="C8" s="119" t="s">
        <v>264</v>
      </c>
      <c r="D8" s="119">
        <v>2013</v>
      </c>
      <c r="E8" s="119"/>
      <c r="F8" s="119">
        <v>2014</v>
      </c>
      <c r="G8" s="120"/>
      <c r="H8" s="121">
        <v>2015</v>
      </c>
      <c r="I8" s="122"/>
    </row>
    <row r="9" spans="1:9" ht="30">
      <c r="A9" s="120"/>
      <c r="B9" s="120"/>
      <c r="C9" s="119"/>
      <c r="D9" s="50" t="s">
        <v>8</v>
      </c>
      <c r="E9" s="50" t="s">
        <v>9</v>
      </c>
      <c r="F9" s="50" t="s">
        <v>8</v>
      </c>
      <c r="G9" s="50" t="s">
        <v>10</v>
      </c>
      <c r="H9" s="77" t="s">
        <v>527</v>
      </c>
      <c r="I9" s="51" t="s">
        <v>8</v>
      </c>
    </row>
    <row r="10" spans="1:9" ht="15" customHeight="1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78"/>
      <c r="I10" s="50">
        <v>8</v>
      </c>
    </row>
    <row r="11" spans="1:9" s="10" customFormat="1" ht="28.5">
      <c r="A11" s="52">
        <v>1</v>
      </c>
      <c r="B11" s="11" t="s">
        <v>402</v>
      </c>
      <c r="C11" s="52"/>
      <c r="D11" s="35"/>
      <c r="E11" s="116">
        <v>33.6</v>
      </c>
      <c r="F11" s="61"/>
      <c r="G11" s="116">
        <v>33.6</v>
      </c>
      <c r="H11" s="116">
        <v>33.6</v>
      </c>
      <c r="I11" s="116">
        <v>33.6</v>
      </c>
    </row>
    <row r="12" spans="1:9">
      <c r="A12" s="50" t="s">
        <v>12</v>
      </c>
      <c r="B12" s="8" t="s">
        <v>403</v>
      </c>
      <c r="C12" s="50" t="s">
        <v>140</v>
      </c>
      <c r="D12" s="34"/>
      <c r="E12" s="34"/>
      <c r="F12" s="34"/>
      <c r="G12" s="34"/>
      <c r="H12" s="68"/>
      <c r="I12" s="34"/>
    </row>
    <row r="13" spans="1:9">
      <c r="A13" s="50" t="s">
        <v>21</v>
      </c>
      <c r="B13" s="8" t="s">
        <v>404</v>
      </c>
      <c r="C13" s="50" t="s">
        <v>140</v>
      </c>
      <c r="D13" s="34"/>
      <c r="E13" s="34"/>
      <c r="F13" s="34"/>
      <c r="G13" s="34"/>
      <c r="H13" s="68"/>
      <c r="I13" s="34"/>
    </row>
    <row r="14" spans="1:9">
      <c r="A14" s="50" t="s">
        <v>23</v>
      </c>
      <c r="B14" s="8" t="s">
        <v>405</v>
      </c>
      <c r="C14" s="50" t="s">
        <v>140</v>
      </c>
      <c r="D14" s="34"/>
      <c r="E14" s="34"/>
      <c r="F14" s="34"/>
      <c r="G14" s="34"/>
      <c r="H14" s="68"/>
      <c r="I14" s="34"/>
    </row>
    <row r="15" spans="1:9">
      <c r="A15" s="50" t="s">
        <v>25</v>
      </c>
      <c r="B15" s="8" t="s">
        <v>406</v>
      </c>
      <c r="C15" s="50" t="s">
        <v>140</v>
      </c>
      <c r="D15" s="34"/>
      <c r="E15" s="34"/>
      <c r="F15" s="34"/>
      <c r="G15" s="34"/>
      <c r="H15" s="68"/>
      <c r="I15" s="34"/>
    </row>
    <row r="16" spans="1:9">
      <c r="A16" s="50" t="s">
        <v>135</v>
      </c>
      <c r="B16" s="8" t="s">
        <v>407</v>
      </c>
      <c r="C16" s="50" t="s">
        <v>140</v>
      </c>
      <c r="D16" s="34"/>
      <c r="E16" s="117">
        <v>33.6</v>
      </c>
      <c r="F16" s="117"/>
      <c r="G16" s="117">
        <v>33.6</v>
      </c>
      <c r="H16" s="117">
        <v>33.6</v>
      </c>
      <c r="I16" s="117">
        <v>33.6</v>
      </c>
    </row>
    <row r="17" spans="1:9" s="10" customFormat="1" ht="14.25">
      <c r="A17" s="52">
        <v>2</v>
      </c>
      <c r="B17" s="11" t="s">
        <v>408</v>
      </c>
      <c r="C17" s="52"/>
      <c r="D17" s="35"/>
      <c r="E17" s="35"/>
      <c r="F17" s="35"/>
      <c r="G17" s="35"/>
      <c r="H17" s="61"/>
      <c r="I17" s="35"/>
    </row>
    <row r="18" spans="1:9">
      <c r="A18" s="50" t="s">
        <v>28</v>
      </c>
      <c r="B18" s="8" t="s">
        <v>403</v>
      </c>
      <c r="C18" s="50" t="s">
        <v>140</v>
      </c>
      <c r="D18" s="34"/>
      <c r="E18" s="34"/>
      <c r="F18" s="34"/>
      <c r="G18" s="34"/>
      <c r="H18" s="68"/>
      <c r="I18" s="34"/>
    </row>
    <row r="19" spans="1:9">
      <c r="A19" s="50" t="s">
        <v>30</v>
      </c>
      <c r="B19" s="8" t="s">
        <v>404</v>
      </c>
      <c r="C19" s="50" t="s">
        <v>140</v>
      </c>
      <c r="D19" s="34"/>
      <c r="E19" s="34"/>
      <c r="F19" s="34"/>
      <c r="G19" s="34"/>
      <c r="H19" s="68"/>
      <c r="I19" s="34"/>
    </row>
    <row r="20" spans="1:9">
      <c r="A20" s="50" t="s">
        <v>32</v>
      </c>
      <c r="B20" s="8" t="s">
        <v>405</v>
      </c>
      <c r="C20" s="50" t="s">
        <v>140</v>
      </c>
      <c r="D20" s="34"/>
      <c r="E20" s="34"/>
      <c r="F20" s="34"/>
      <c r="G20" s="34"/>
      <c r="H20" s="68"/>
      <c r="I20" s="34"/>
    </row>
    <row r="21" spans="1:9">
      <c r="A21" s="50" t="s">
        <v>356</v>
      </c>
      <c r="B21" s="8" t="s">
        <v>406</v>
      </c>
      <c r="C21" s="50" t="s">
        <v>140</v>
      </c>
      <c r="D21" s="34"/>
      <c r="E21" s="34"/>
      <c r="F21" s="34"/>
      <c r="G21" s="34"/>
      <c r="H21" s="68"/>
      <c r="I21" s="34"/>
    </row>
    <row r="22" spans="1:9">
      <c r="A22" s="50" t="s">
        <v>358</v>
      </c>
      <c r="B22" s="8" t="s">
        <v>407</v>
      </c>
      <c r="C22" s="50" t="s">
        <v>140</v>
      </c>
      <c r="D22" s="34"/>
      <c r="E22" s="34"/>
      <c r="F22" s="34"/>
      <c r="G22" s="34"/>
      <c r="H22" s="68"/>
      <c r="I22" s="34"/>
    </row>
    <row r="23" spans="1:9" s="10" customFormat="1" ht="14.25">
      <c r="A23" s="52">
        <v>3</v>
      </c>
      <c r="B23" s="11" t="s">
        <v>409</v>
      </c>
      <c r="C23" s="52"/>
      <c r="D23" s="35"/>
      <c r="E23" s="35"/>
      <c r="F23" s="35"/>
      <c r="G23" s="35"/>
      <c r="H23" s="61"/>
      <c r="I23" s="35"/>
    </row>
    <row r="24" spans="1:9">
      <c r="A24" s="50" t="s">
        <v>35</v>
      </c>
      <c r="B24" s="8" t="s">
        <v>403</v>
      </c>
      <c r="C24" s="50" t="s">
        <v>140</v>
      </c>
      <c r="D24" s="34"/>
      <c r="E24" s="34"/>
      <c r="F24" s="34"/>
      <c r="G24" s="34"/>
      <c r="H24" s="68"/>
      <c r="I24" s="34"/>
    </row>
    <row r="25" spans="1:9">
      <c r="A25" s="50" t="s">
        <v>43</v>
      </c>
      <c r="B25" s="8" t="s">
        <v>404</v>
      </c>
      <c r="C25" s="50" t="s">
        <v>140</v>
      </c>
      <c r="D25" s="34"/>
      <c r="E25" s="34"/>
      <c r="F25" s="34"/>
      <c r="G25" s="34"/>
      <c r="H25" s="68"/>
      <c r="I25" s="34"/>
    </row>
    <row r="26" spans="1:9">
      <c r="A26" s="50" t="s">
        <v>45</v>
      </c>
      <c r="B26" s="8" t="s">
        <v>405</v>
      </c>
      <c r="C26" s="50" t="s">
        <v>140</v>
      </c>
      <c r="D26" s="34"/>
      <c r="E26" s="34"/>
      <c r="F26" s="34"/>
      <c r="G26" s="34"/>
      <c r="H26" s="68"/>
      <c r="I26" s="34"/>
    </row>
    <row r="27" spans="1:9">
      <c r="A27" s="50" t="s">
        <v>47</v>
      </c>
      <c r="B27" s="8" t="s">
        <v>406</v>
      </c>
      <c r="C27" s="50" t="s">
        <v>140</v>
      </c>
      <c r="D27" s="34"/>
      <c r="E27" s="34"/>
      <c r="F27" s="34"/>
      <c r="G27" s="34"/>
      <c r="H27" s="68"/>
      <c r="I27" s="34"/>
    </row>
    <row r="28" spans="1:9">
      <c r="A28" s="50" t="s">
        <v>49</v>
      </c>
      <c r="B28" s="8" t="s">
        <v>407</v>
      </c>
      <c r="C28" s="50" t="s">
        <v>140</v>
      </c>
      <c r="D28" s="34"/>
      <c r="E28" s="34"/>
      <c r="F28" s="34"/>
      <c r="G28" s="34"/>
      <c r="H28" s="68"/>
      <c r="I28" s="34"/>
    </row>
    <row r="29" spans="1:9" s="10" customFormat="1" ht="28.5">
      <c r="A29" s="52">
        <v>4</v>
      </c>
      <c r="B29" s="11" t="s">
        <v>410</v>
      </c>
      <c r="C29" s="52"/>
      <c r="D29" s="35"/>
      <c r="E29" s="35"/>
      <c r="F29" s="35"/>
      <c r="G29" s="35"/>
      <c r="H29" s="61"/>
      <c r="I29" s="35"/>
    </row>
    <row r="30" spans="1:9">
      <c r="A30" s="50" t="s">
        <v>52</v>
      </c>
      <c r="B30" s="8" t="s">
        <v>403</v>
      </c>
      <c r="C30" s="50" t="s">
        <v>140</v>
      </c>
      <c r="D30" s="34"/>
      <c r="E30" s="34"/>
      <c r="F30" s="34"/>
      <c r="G30" s="34"/>
      <c r="H30" s="68"/>
      <c r="I30" s="34"/>
    </row>
    <row r="31" spans="1:9">
      <c r="A31" s="50" t="s">
        <v>54</v>
      </c>
      <c r="B31" s="8" t="s">
        <v>404</v>
      </c>
      <c r="C31" s="50" t="s">
        <v>140</v>
      </c>
      <c r="D31" s="34"/>
      <c r="E31" s="34"/>
      <c r="F31" s="34"/>
      <c r="G31" s="34"/>
      <c r="H31" s="68"/>
      <c r="I31" s="34"/>
    </row>
    <row r="32" spans="1:9">
      <c r="A32" s="50" t="s">
        <v>55</v>
      </c>
      <c r="B32" s="8" t="s">
        <v>405</v>
      </c>
      <c r="C32" s="50" t="s">
        <v>140</v>
      </c>
      <c r="D32" s="34"/>
      <c r="E32" s="34"/>
      <c r="F32" s="34"/>
      <c r="G32" s="34"/>
      <c r="H32" s="68"/>
      <c r="I32" s="34"/>
    </row>
    <row r="33" spans="1:9">
      <c r="A33" s="50" t="s">
        <v>56</v>
      </c>
      <c r="B33" s="8" t="s">
        <v>406</v>
      </c>
      <c r="C33" s="50" t="s">
        <v>140</v>
      </c>
      <c r="D33" s="34"/>
      <c r="E33" s="34"/>
      <c r="F33" s="34"/>
      <c r="G33" s="34"/>
      <c r="H33" s="68"/>
      <c r="I33" s="34"/>
    </row>
    <row r="34" spans="1:9">
      <c r="A34" s="50" t="s">
        <v>411</v>
      </c>
      <c r="B34" s="8" t="s">
        <v>407</v>
      </c>
      <c r="C34" s="50" t="s">
        <v>140</v>
      </c>
      <c r="D34" s="34"/>
      <c r="E34" s="34"/>
      <c r="F34" s="34"/>
      <c r="G34" s="34"/>
      <c r="H34" s="68"/>
      <c r="I34" s="34"/>
    </row>
    <row r="35" spans="1:9" s="10" customFormat="1" ht="14.25">
      <c r="A35" s="52">
        <v>5</v>
      </c>
      <c r="B35" s="11" t="s">
        <v>412</v>
      </c>
      <c r="C35" s="52"/>
      <c r="D35" s="35"/>
      <c r="E35" s="35"/>
      <c r="F35" s="35"/>
      <c r="G35" s="35"/>
      <c r="H35" s="61"/>
      <c r="I35" s="35"/>
    </row>
    <row r="36" spans="1:9">
      <c r="A36" s="50" t="s">
        <v>58</v>
      </c>
      <c r="B36" s="8" t="s">
        <v>403</v>
      </c>
      <c r="C36" s="50" t="s">
        <v>140</v>
      </c>
      <c r="D36" s="34"/>
      <c r="E36" s="34"/>
      <c r="F36" s="34"/>
      <c r="G36" s="34"/>
      <c r="H36" s="68"/>
      <c r="I36" s="34"/>
    </row>
    <row r="37" spans="1:9">
      <c r="A37" s="50" t="s">
        <v>59</v>
      </c>
      <c r="B37" s="8" t="s">
        <v>404</v>
      </c>
      <c r="C37" s="50" t="s">
        <v>140</v>
      </c>
      <c r="D37" s="34"/>
      <c r="E37" s="34"/>
      <c r="F37" s="34"/>
      <c r="G37" s="34"/>
      <c r="H37" s="68"/>
      <c r="I37" s="34"/>
    </row>
    <row r="38" spans="1:9">
      <c r="A38" s="50" t="s">
        <v>60</v>
      </c>
      <c r="B38" s="8" t="s">
        <v>405</v>
      </c>
      <c r="C38" s="50" t="s">
        <v>140</v>
      </c>
      <c r="D38" s="34"/>
      <c r="E38" s="34"/>
      <c r="F38" s="34"/>
      <c r="G38" s="34"/>
      <c r="H38" s="68"/>
      <c r="I38" s="34"/>
    </row>
    <row r="39" spans="1:9">
      <c r="A39" s="50" t="s">
        <v>61</v>
      </c>
      <c r="B39" s="8" t="s">
        <v>406</v>
      </c>
      <c r="C39" s="50" t="s">
        <v>140</v>
      </c>
      <c r="D39" s="34"/>
      <c r="E39" s="34"/>
      <c r="F39" s="34"/>
      <c r="G39" s="34"/>
      <c r="H39" s="68"/>
      <c r="I39" s="34"/>
    </row>
    <row r="40" spans="1:9">
      <c r="A40" s="50" t="s">
        <v>413</v>
      </c>
      <c r="B40" s="8" t="s">
        <v>407</v>
      </c>
      <c r="C40" s="50" t="s">
        <v>140</v>
      </c>
      <c r="D40" s="34"/>
      <c r="E40" s="34"/>
      <c r="F40" s="34"/>
      <c r="G40" s="34"/>
      <c r="H40" s="68"/>
      <c r="I40" s="34"/>
    </row>
    <row r="41" spans="1:9" s="10" customFormat="1" ht="28.5">
      <c r="A41" s="52">
        <v>6</v>
      </c>
      <c r="B41" s="11" t="s">
        <v>414</v>
      </c>
      <c r="C41" s="52"/>
      <c r="D41" s="35"/>
      <c r="E41" s="114">
        <v>0.29099999999999998</v>
      </c>
      <c r="F41" s="114">
        <v>0.29099999999999998</v>
      </c>
      <c r="G41" s="114">
        <v>0.29099999999999998</v>
      </c>
      <c r="H41" s="114">
        <v>0.29099999999999998</v>
      </c>
      <c r="I41" s="114">
        <v>0.29099999999999998</v>
      </c>
    </row>
    <row r="42" spans="1:9">
      <c r="A42" s="50" t="s">
        <v>63</v>
      </c>
      <c r="B42" s="8" t="s">
        <v>403</v>
      </c>
      <c r="C42" s="50" t="s">
        <v>125</v>
      </c>
      <c r="D42" s="40"/>
      <c r="E42" s="40"/>
      <c r="F42" s="40"/>
      <c r="G42" s="40"/>
      <c r="H42" s="40"/>
      <c r="I42" s="40"/>
    </row>
    <row r="43" spans="1:9">
      <c r="A43" s="50" t="s">
        <v>69</v>
      </c>
      <c r="B43" s="8" t="s">
        <v>404</v>
      </c>
      <c r="C43" s="50" t="s">
        <v>125</v>
      </c>
      <c r="D43" s="40"/>
      <c r="E43" s="40"/>
      <c r="F43" s="40"/>
      <c r="G43" s="40"/>
      <c r="H43" s="40"/>
      <c r="I43" s="40"/>
    </row>
    <row r="44" spans="1:9">
      <c r="A44" s="50" t="s">
        <v>71</v>
      </c>
      <c r="B44" s="8" t="s">
        <v>405</v>
      </c>
      <c r="C44" s="50" t="s">
        <v>125</v>
      </c>
      <c r="D44" s="40"/>
      <c r="E44" s="40"/>
      <c r="F44" s="40"/>
      <c r="G44" s="40"/>
      <c r="H44" s="40"/>
      <c r="I44" s="40"/>
    </row>
    <row r="45" spans="1:9">
      <c r="A45" s="50" t="s">
        <v>75</v>
      </c>
      <c r="B45" s="8" t="s">
        <v>406</v>
      </c>
      <c r="C45" s="50" t="s">
        <v>125</v>
      </c>
      <c r="D45" s="40"/>
      <c r="E45" s="40"/>
      <c r="F45" s="40"/>
      <c r="G45" s="40"/>
      <c r="H45" s="40"/>
      <c r="I45" s="40"/>
    </row>
    <row r="46" spans="1:9">
      <c r="A46" s="50" t="s">
        <v>415</v>
      </c>
      <c r="B46" s="8" t="s">
        <v>407</v>
      </c>
      <c r="C46" s="50" t="s">
        <v>125</v>
      </c>
      <c r="D46" s="40"/>
      <c r="E46" s="115">
        <v>2.9099999999999998E-3</v>
      </c>
      <c r="F46" s="115">
        <v>2.9099999999999998E-3</v>
      </c>
      <c r="G46" s="115">
        <v>2.9099999999999998E-3</v>
      </c>
      <c r="H46" s="115">
        <v>2.9099999999999998E-3</v>
      </c>
      <c r="I46" s="115">
        <v>2.9099999999999998E-3</v>
      </c>
    </row>
    <row r="47" spans="1:9" s="10" customFormat="1" ht="14.25">
      <c r="A47" s="52">
        <v>7</v>
      </c>
      <c r="B47" s="11" t="s">
        <v>416</v>
      </c>
      <c r="C47" s="52"/>
      <c r="D47" s="35"/>
      <c r="E47" s="116">
        <v>9.8000000000000007</v>
      </c>
      <c r="F47" s="116"/>
      <c r="G47" s="116">
        <v>9.8000000000000007</v>
      </c>
      <c r="H47" s="116">
        <v>9.8000000000000007</v>
      </c>
      <c r="I47" s="116">
        <v>9.8000000000000007</v>
      </c>
    </row>
    <row r="48" spans="1:9">
      <c r="A48" s="50" t="s">
        <v>88</v>
      </c>
      <c r="B48" s="8" t="s">
        <v>403</v>
      </c>
      <c r="C48" s="50" t="s">
        <v>140</v>
      </c>
      <c r="D48" s="34"/>
      <c r="E48" s="117"/>
      <c r="F48" s="117"/>
      <c r="G48" s="117"/>
      <c r="H48" s="117"/>
      <c r="I48" s="117"/>
    </row>
    <row r="49" spans="1:9">
      <c r="A49" s="50" t="s">
        <v>90</v>
      </c>
      <c r="B49" s="8" t="s">
        <v>404</v>
      </c>
      <c r="C49" s="50" t="s">
        <v>140</v>
      </c>
      <c r="D49" s="34"/>
      <c r="E49" s="117"/>
      <c r="F49" s="117"/>
      <c r="G49" s="117"/>
      <c r="H49" s="117"/>
      <c r="I49" s="117"/>
    </row>
    <row r="50" spans="1:9">
      <c r="A50" s="50" t="s">
        <v>92</v>
      </c>
      <c r="B50" s="8" t="s">
        <v>405</v>
      </c>
      <c r="C50" s="50" t="s">
        <v>140</v>
      </c>
      <c r="D50" s="34"/>
      <c r="E50" s="117"/>
      <c r="F50" s="117"/>
      <c r="G50" s="117"/>
      <c r="H50" s="117"/>
      <c r="I50" s="117"/>
    </row>
    <row r="51" spans="1:9">
      <c r="A51" s="50" t="s">
        <v>214</v>
      </c>
      <c r="B51" s="8" t="s">
        <v>406</v>
      </c>
      <c r="C51" s="50" t="s">
        <v>140</v>
      </c>
      <c r="D51" s="34"/>
      <c r="E51" s="117"/>
      <c r="F51" s="117"/>
      <c r="G51" s="117"/>
      <c r="H51" s="117"/>
      <c r="I51" s="117"/>
    </row>
    <row r="52" spans="1:9">
      <c r="A52" s="50" t="s">
        <v>216</v>
      </c>
      <c r="B52" s="8" t="s">
        <v>407</v>
      </c>
      <c r="C52" s="50" t="s">
        <v>140</v>
      </c>
      <c r="D52" s="34"/>
      <c r="E52" s="117">
        <v>9.8000000000000007</v>
      </c>
      <c r="F52" s="117"/>
      <c r="G52" s="117">
        <v>9.8000000000000007</v>
      </c>
      <c r="H52" s="117">
        <v>9.8000000000000007</v>
      </c>
      <c r="I52" s="117">
        <v>9.8000000000000007</v>
      </c>
    </row>
    <row r="53" spans="1:9" s="10" customFormat="1" ht="14.25">
      <c r="A53" s="52">
        <v>8</v>
      </c>
      <c r="B53" s="11" t="s">
        <v>417</v>
      </c>
      <c r="C53" s="52"/>
      <c r="D53" s="35"/>
      <c r="E53" s="116"/>
      <c r="F53" s="116"/>
      <c r="G53" s="116"/>
      <c r="H53" s="116"/>
      <c r="I53" s="116"/>
    </row>
    <row r="54" spans="1:9">
      <c r="A54" s="50" t="s">
        <v>99</v>
      </c>
      <c r="B54" s="8" t="s">
        <v>403</v>
      </c>
      <c r="C54" s="50" t="s">
        <v>140</v>
      </c>
      <c r="D54" s="34"/>
      <c r="E54" s="117"/>
      <c r="F54" s="117"/>
      <c r="G54" s="117"/>
      <c r="H54" s="117"/>
      <c r="I54" s="117"/>
    </row>
    <row r="55" spans="1:9">
      <c r="A55" s="50" t="s">
        <v>224</v>
      </c>
      <c r="B55" s="8" t="s">
        <v>404</v>
      </c>
      <c r="C55" s="50" t="s">
        <v>140</v>
      </c>
      <c r="D55" s="34"/>
      <c r="E55" s="117"/>
      <c r="F55" s="117"/>
      <c r="G55" s="117"/>
      <c r="H55" s="117"/>
      <c r="I55" s="117"/>
    </row>
    <row r="56" spans="1:9">
      <c r="A56" s="50" t="s">
        <v>226</v>
      </c>
      <c r="B56" s="8" t="s">
        <v>405</v>
      </c>
      <c r="C56" s="50" t="s">
        <v>140</v>
      </c>
      <c r="D56" s="34"/>
      <c r="E56" s="117"/>
      <c r="F56" s="117"/>
      <c r="G56" s="117"/>
      <c r="H56" s="117"/>
      <c r="I56" s="117"/>
    </row>
    <row r="57" spans="1:9">
      <c r="A57" s="50" t="s">
        <v>110</v>
      </c>
      <c r="B57" s="8" t="s">
        <v>406</v>
      </c>
      <c r="C57" s="50" t="s">
        <v>140</v>
      </c>
      <c r="D57" s="34"/>
      <c r="E57" s="117"/>
      <c r="F57" s="117"/>
      <c r="G57" s="117"/>
      <c r="H57" s="117"/>
      <c r="I57" s="117"/>
    </row>
    <row r="58" spans="1:9">
      <c r="A58" s="50" t="s">
        <v>112</v>
      </c>
      <c r="B58" s="8" t="s">
        <v>407</v>
      </c>
      <c r="C58" s="50" t="s">
        <v>140</v>
      </c>
      <c r="D58" s="34"/>
      <c r="E58" s="117"/>
      <c r="F58" s="117"/>
      <c r="G58" s="117"/>
      <c r="H58" s="117"/>
      <c r="I58" s="117"/>
    </row>
    <row r="60" spans="1:9">
      <c r="B60" s="3" t="s">
        <v>542</v>
      </c>
    </row>
    <row r="69" spans="2:2">
      <c r="B69" s="3" t="s">
        <v>556</v>
      </c>
    </row>
  </sheetData>
  <mergeCells count="7">
    <mergeCell ref="A6:I6"/>
    <mergeCell ref="A8:A9"/>
    <mergeCell ref="B8:B9"/>
    <mergeCell ref="C8:C9"/>
    <mergeCell ref="D8:E8"/>
    <mergeCell ref="F8:G8"/>
    <mergeCell ref="H8:I8"/>
  </mergeCells>
  <printOptions horizontalCentered="1"/>
  <pageMargins left="0.98425196850393704" right="0.39370078740157483" top="0.39370078740157483" bottom="0.39370078740157483" header="0.19685039370078741" footer="0.19685039370078741"/>
  <pageSetup paperSize="9" scale="6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VZ42"/>
  <sheetViews>
    <sheetView view="pageBreakPreview" topLeftCell="A4" workbookViewId="0">
      <selection activeCell="IY36" sqref="IY36"/>
    </sheetView>
  </sheetViews>
  <sheetFormatPr defaultColWidth="0" defaultRowHeight="15"/>
  <cols>
    <col min="1" max="1" width="6.5703125" style="3" customWidth="1"/>
    <col min="2" max="2" width="40" style="3" customWidth="1"/>
    <col min="3" max="3" width="11.140625" style="3" customWidth="1"/>
    <col min="4" max="5" width="10.140625" style="3" customWidth="1"/>
    <col min="6" max="6" width="11.28515625" style="3" customWidth="1"/>
    <col min="7" max="7" width="11.140625" style="3" customWidth="1"/>
    <col min="8" max="8" width="12.7109375" style="3" customWidth="1"/>
    <col min="9" max="9" width="11.7109375" style="3" customWidth="1"/>
    <col min="10" max="17" width="0.85546875" style="3" customWidth="1"/>
    <col min="18" max="18" width="0.7109375" style="3" customWidth="1"/>
    <col min="19" max="257" width="0.85546875" style="3" hidden="1"/>
    <col min="258" max="258" width="7.28515625" style="3" customWidth="1"/>
    <col min="259" max="259" width="40" style="3" customWidth="1"/>
    <col min="260" max="260" width="12.42578125" style="3" customWidth="1"/>
    <col min="261" max="262" width="10.140625" style="3" customWidth="1"/>
    <col min="263" max="263" width="11.28515625" style="3" customWidth="1"/>
    <col min="264" max="264" width="11.140625" style="3" customWidth="1"/>
    <col min="265" max="265" width="11.7109375" style="3" customWidth="1"/>
    <col min="266" max="273" width="0.85546875" style="3" customWidth="1"/>
    <col min="274" max="274" width="0.7109375" style="3" customWidth="1"/>
    <col min="275" max="513" width="0.85546875" style="3" hidden="1"/>
    <col min="514" max="514" width="7.28515625" style="3" customWidth="1"/>
    <col min="515" max="515" width="40" style="3" customWidth="1"/>
    <col min="516" max="516" width="12.42578125" style="3" customWidth="1"/>
    <col min="517" max="518" width="10.140625" style="3" customWidth="1"/>
    <col min="519" max="519" width="11.28515625" style="3" customWidth="1"/>
    <col min="520" max="520" width="11.140625" style="3" customWidth="1"/>
    <col min="521" max="521" width="11.7109375" style="3" customWidth="1"/>
    <col min="522" max="529" width="0.85546875" style="3" customWidth="1"/>
    <col min="530" max="530" width="0.7109375" style="3" customWidth="1"/>
    <col min="531" max="769" width="0.85546875" style="3" hidden="1"/>
    <col min="770" max="770" width="7.28515625" style="3" customWidth="1"/>
    <col min="771" max="771" width="40" style="3" customWidth="1"/>
    <col min="772" max="772" width="12.42578125" style="3" customWidth="1"/>
    <col min="773" max="774" width="10.140625" style="3" customWidth="1"/>
    <col min="775" max="775" width="11.28515625" style="3" customWidth="1"/>
    <col min="776" max="776" width="11.140625" style="3" customWidth="1"/>
    <col min="777" max="777" width="11.7109375" style="3" customWidth="1"/>
    <col min="778" max="785" width="0.85546875" style="3" customWidth="1"/>
    <col min="786" max="786" width="0.7109375" style="3" customWidth="1"/>
    <col min="787" max="1025" width="0.85546875" style="3" hidden="1"/>
    <col min="1026" max="1026" width="7.28515625" style="3" customWidth="1"/>
    <col min="1027" max="1027" width="40" style="3" customWidth="1"/>
    <col min="1028" max="1028" width="12.42578125" style="3" customWidth="1"/>
    <col min="1029" max="1030" width="10.140625" style="3" customWidth="1"/>
    <col min="1031" max="1031" width="11.28515625" style="3" customWidth="1"/>
    <col min="1032" max="1032" width="11.140625" style="3" customWidth="1"/>
    <col min="1033" max="1033" width="11.7109375" style="3" customWidth="1"/>
    <col min="1034" max="1041" width="0.85546875" style="3" customWidth="1"/>
    <col min="1042" max="1042" width="0.7109375" style="3" customWidth="1"/>
    <col min="1043" max="1281" width="0.85546875" style="3" hidden="1"/>
    <col min="1282" max="1282" width="7.28515625" style="3" customWidth="1"/>
    <col min="1283" max="1283" width="40" style="3" customWidth="1"/>
    <col min="1284" max="1284" width="12.42578125" style="3" customWidth="1"/>
    <col min="1285" max="1286" width="10.140625" style="3" customWidth="1"/>
    <col min="1287" max="1287" width="11.28515625" style="3" customWidth="1"/>
    <col min="1288" max="1288" width="11.140625" style="3" customWidth="1"/>
    <col min="1289" max="1289" width="11.7109375" style="3" customWidth="1"/>
    <col min="1290" max="1297" width="0.85546875" style="3" customWidth="1"/>
    <col min="1298" max="1298" width="0.7109375" style="3" customWidth="1"/>
    <col min="1299" max="1537" width="0.85546875" style="3" hidden="1"/>
    <col min="1538" max="1538" width="7.28515625" style="3" customWidth="1"/>
    <col min="1539" max="1539" width="40" style="3" customWidth="1"/>
    <col min="1540" max="1540" width="12.42578125" style="3" customWidth="1"/>
    <col min="1541" max="1542" width="10.140625" style="3" customWidth="1"/>
    <col min="1543" max="1543" width="11.28515625" style="3" customWidth="1"/>
    <col min="1544" max="1544" width="11.140625" style="3" customWidth="1"/>
    <col min="1545" max="1545" width="11.7109375" style="3" customWidth="1"/>
    <col min="1546" max="1553" width="0.85546875" style="3" customWidth="1"/>
    <col min="1554" max="1554" width="0.7109375" style="3" customWidth="1"/>
    <col min="1555" max="1793" width="0.85546875" style="3" hidden="1"/>
    <col min="1794" max="1794" width="7.28515625" style="3" customWidth="1"/>
    <col min="1795" max="1795" width="40" style="3" customWidth="1"/>
    <col min="1796" max="1796" width="12.42578125" style="3" customWidth="1"/>
    <col min="1797" max="1798" width="10.140625" style="3" customWidth="1"/>
    <col min="1799" max="1799" width="11.28515625" style="3" customWidth="1"/>
    <col min="1800" max="1800" width="11.140625" style="3" customWidth="1"/>
    <col min="1801" max="1801" width="11.7109375" style="3" customWidth="1"/>
    <col min="1802" max="1809" width="0.85546875" style="3" customWidth="1"/>
    <col min="1810" max="1810" width="0.7109375" style="3" customWidth="1"/>
    <col min="1811" max="2049" width="0.85546875" style="3" hidden="1"/>
    <col min="2050" max="2050" width="7.28515625" style="3" customWidth="1"/>
    <col min="2051" max="2051" width="40" style="3" customWidth="1"/>
    <col min="2052" max="2052" width="12.42578125" style="3" customWidth="1"/>
    <col min="2053" max="2054" width="10.140625" style="3" customWidth="1"/>
    <col min="2055" max="2055" width="11.28515625" style="3" customWidth="1"/>
    <col min="2056" max="2056" width="11.140625" style="3" customWidth="1"/>
    <col min="2057" max="2057" width="11.7109375" style="3" customWidth="1"/>
    <col min="2058" max="2065" width="0.85546875" style="3" customWidth="1"/>
    <col min="2066" max="2066" width="0.7109375" style="3" customWidth="1"/>
    <col min="2067" max="2305" width="0.85546875" style="3" hidden="1"/>
    <col min="2306" max="2306" width="7.28515625" style="3" customWidth="1"/>
    <col min="2307" max="2307" width="40" style="3" customWidth="1"/>
    <col min="2308" max="2308" width="12.42578125" style="3" customWidth="1"/>
    <col min="2309" max="2310" width="10.140625" style="3" customWidth="1"/>
    <col min="2311" max="2311" width="11.28515625" style="3" customWidth="1"/>
    <col min="2312" max="2312" width="11.140625" style="3" customWidth="1"/>
    <col min="2313" max="2313" width="11.7109375" style="3" customWidth="1"/>
    <col min="2314" max="2321" width="0.85546875" style="3" customWidth="1"/>
    <col min="2322" max="2322" width="0.7109375" style="3" customWidth="1"/>
    <col min="2323" max="2561" width="0.85546875" style="3" hidden="1"/>
    <col min="2562" max="2562" width="7.28515625" style="3" customWidth="1"/>
    <col min="2563" max="2563" width="40" style="3" customWidth="1"/>
    <col min="2564" max="2564" width="12.42578125" style="3" customWidth="1"/>
    <col min="2565" max="2566" width="10.140625" style="3" customWidth="1"/>
    <col min="2567" max="2567" width="11.28515625" style="3" customWidth="1"/>
    <col min="2568" max="2568" width="11.140625" style="3" customWidth="1"/>
    <col min="2569" max="2569" width="11.7109375" style="3" customWidth="1"/>
    <col min="2570" max="2577" width="0.85546875" style="3" customWidth="1"/>
    <col min="2578" max="2578" width="0.7109375" style="3" customWidth="1"/>
    <col min="2579" max="2817" width="0.85546875" style="3" hidden="1"/>
    <col min="2818" max="2818" width="7.28515625" style="3" customWidth="1"/>
    <col min="2819" max="2819" width="40" style="3" customWidth="1"/>
    <col min="2820" max="2820" width="12.42578125" style="3" customWidth="1"/>
    <col min="2821" max="2822" width="10.140625" style="3" customWidth="1"/>
    <col min="2823" max="2823" width="11.28515625" style="3" customWidth="1"/>
    <col min="2824" max="2824" width="11.140625" style="3" customWidth="1"/>
    <col min="2825" max="2825" width="11.7109375" style="3" customWidth="1"/>
    <col min="2826" max="2833" width="0.85546875" style="3" customWidth="1"/>
    <col min="2834" max="2834" width="0.7109375" style="3" customWidth="1"/>
    <col min="2835" max="3073" width="0.85546875" style="3" hidden="1"/>
    <col min="3074" max="3074" width="7.28515625" style="3" customWidth="1"/>
    <col min="3075" max="3075" width="40" style="3" customWidth="1"/>
    <col min="3076" max="3076" width="12.42578125" style="3" customWidth="1"/>
    <col min="3077" max="3078" width="10.140625" style="3" customWidth="1"/>
    <col min="3079" max="3079" width="11.28515625" style="3" customWidth="1"/>
    <col min="3080" max="3080" width="11.140625" style="3" customWidth="1"/>
    <col min="3081" max="3081" width="11.7109375" style="3" customWidth="1"/>
    <col min="3082" max="3089" width="0.85546875" style="3" customWidth="1"/>
    <col min="3090" max="3090" width="0.7109375" style="3" customWidth="1"/>
    <col min="3091" max="3329" width="0.85546875" style="3" hidden="1"/>
    <col min="3330" max="3330" width="7.28515625" style="3" customWidth="1"/>
    <col min="3331" max="3331" width="40" style="3" customWidth="1"/>
    <col min="3332" max="3332" width="12.42578125" style="3" customWidth="1"/>
    <col min="3333" max="3334" width="10.140625" style="3" customWidth="1"/>
    <col min="3335" max="3335" width="11.28515625" style="3" customWidth="1"/>
    <col min="3336" max="3336" width="11.140625" style="3" customWidth="1"/>
    <col min="3337" max="3337" width="11.7109375" style="3" customWidth="1"/>
    <col min="3338" max="3345" width="0.85546875" style="3" customWidth="1"/>
    <col min="3346" max="3346" width="0.7109375" style="3" customWidth="1"/>
    <col min="3347" max="3585" width="0.85546875" style="3" hidden="1"/>
    <col min="3586" max="3586" width="7.28515625" style="3" customWidth="1"/>
    <col min="3587" max="3587" width="40" style="3" customWidth="1"/>
    <col min="3588" max="3588" width="12.42578125" style="3" customWidth="1"/>
    <col min="3589" max="3590" width="10.140625" style="3" customWidth="1"/>
    <col min="3591" max="3591" width="11.28515625" style="3" customWidth="1"/>
    <col min="3592" max="3592" width="11.140625" style="3" customWidth="1"/>
    <col min="3593" max="3593" width="11.7109375" style="3" customWidth="1"/>
    <col min="3594" max="3601" width="0.85546875" style="3" customWidth="1"/>
    <col min="3602" max="3602" width="0.7109375" style="3" customWidth="1"/>
    <col min="3603" max="3841" width="0.85546875" style="3" hidden="1"/>
    <col min="3842" max="3842" width="7.28515625" style="3" customWidth="1"/>
    <col min="3843" max="3843" width="40" style="3" customWidth="1"/>
    <col min="3844" max="3844" width="12.42578125" style="3" customWidth="1"/>
    <col min="3845" max="3846" width="10.140625" style="3" customWidth="1"/>
    <col min="3847" max="3847" width="11.28515625" style="3" customWidth="1"/>
    <col min="3848" max="3848" width="11.140625" style="3" customWidth="1"/>
    <col min="3849" max="3849" width="11.7109375" style="3" customWidth="1"/>
    <col min="3850" max="3857" width="0.85546875" style="3" customWidth="1"/>
    <col min="3858" max="3858" width="0.7109375" style="3" customWidth="1"/>
    <col min="3859" max="4097" width="0.85546875" style="3" hidden="1"/>
    <col min="4098" max="4098" width="7.28515625" style="3" customWidth="1"/>
    <col min="4099" max="4099" width="40" style="3" customWidth="1"/>
    <col min="4100" max="4100" width="12.42578125" style="3" customWidth="1"/>
    <col min="4101" max="4102" width="10.140625" style="3" customWidth="1"/>
    <col min="4103" max="4103" width="11.28515625" style="3" customWidth="1"/>
    <col min="4104" max="4104" width="11.140625" style="3" customWidth="1"/>
    <col min="4105" max="4105" width="11.7109375" style="3" customWidth="1"/>
    <col min="4106" max="4113" width="0.85546875" style="3" customWidth="1"/>
    <col min="4114" max="4114" width="0.7109375" style="3" customWidth="1"/>
    <col min="4115" max="4353" width="0.85546875" style="3" hidden="1"/>
    <col min="4354" max="4354" width="7.28515625" style="3" customWidth="1"/>
    <col min="4355" max="4355" width="40" style="3" customWidth="1"/>
    <col min="4356" max="4356" width="12.42578125" style="3" customWidth="1"/>
    <col min="4357" max="4358" width="10.140625" style="3" customWidth="1"/>
    <col min="4359" max="4359" width="11.28515625" style="3" customWidth="1"/>
    <col min="4360" max="4360" width="11.140625" style="3" customWidth="1"/>
    <col min="4361" max="4361" width="11.7109375" style="3" customWidth="1"/>
    <col min="4362" max="4369" width="0.85546875" style="3" customWidth="1"/>
    <col min="4370" max="4370" width="0.7109375" style="3" customWidth="1"/>
    <col min="4371" max="4609" width="0.85546875" style="3" hidden="1"/>
    <col min="4610" max="4610" width="7.28515625" style="3" customWidth="1"/>
    <col min="4611" max="4611" width="40" style="3" customWidth="1"/>
    <col min="4612" max="4612" width="12.42578125" style="3" customWidth="1"/>
    <col min="4613" max="4614" width="10.140625" style="3" customWidth="1"/>
    <col min="4615" max="4615" width="11.28515625" style="3" customWidth="1"/>
    <col min="4616" max="4616" width="11.140625" style="3" customWidth="1"/>
    <col min="4617" max="4617" width="11.7109375" style="3" customWidth="1"/>
    <col min="4618" max="4625" width="0.85546875" style="3" customWidth="1"/>
    <col min="4626" max="4626" width="0.7109375" style="3" customWidth="1"/>
    <col min="4627" max="4865" width="0.85546875" style="3" hidden="1"/>
    <col min="4866" max="4866" width="7.28515625" style="3" customWidth="1"/>
    <col min="4867" max="4867" width="40" style="3" customWidth="1"/>
    <col min="4868" max="4868" width="12.42578125" style="3" customWidth="1"/>
    <col min="4869" max="4870" width="10.140625" style="3" customWidth="1"/>
    <col min="4871" max="4871" width="11.28515625" style="3" customWidth="1"/>
    <col min="4872" max="4872" width="11.140625" style="3" customWidth="1"/>
    <col min="4873" max="4873" width="11.7109375" style="3" customWidth="1"/>
    <col min="4874" max="4881" width="0.85546875" style="3" customWidth="1"/>
    <col min="4882" max="4882" width="0.7109375" style="3" customWidth="1"/>
    <col min="4883" max="5121" width="0.85546875" style="3" hidden="1"/>
    <col min="5122" max="5122" width="7.28515625" style="3" customWidth="1"/>
    <col min="5123" max="5123" width="40" style="3" customWidth="1"/>
    <col min="5124" max="5124" width="12.42578125" style="3" customWidth="1"/>
    <col min="5125" max="5126" width="10.140625" style="3" customWidth="1"/>
    <col min="5127" max="5127" width="11.28515625" style="3" customWidth="1"/>
    <col min="5128" max="5128" width="11.140625" style="3" customWidth="1"/>
    <col min="5129" max="5129" width="11.7109375" style="3" customWidth="1"/>
    <col min="5130" max="5137" width="0.85546875" style="3" customWidth="1"/>
    <col min="5138" max="5138" width="0.7109375" style="3" customWidth="1"/>
    <col min="5139" max="5377" width="0.85546875" style="3" hidden="1"/>
    <col min="5378" max="5378" width="7.28515625" style="3" customWidth="1"/>
    <col min="5379" max="5379" width="40" style="3" customWidth="1"/>
    <col min="5380" max="5380" width="12.42578125" style="3" customWidth="1"/>
    <col min="5381" max="5382" width="10.140625" style="3" customWidth="1"/>
    <col min="5383" max="5383" width="11.28515625" style="3" customWidth="1"/>
    <col min="5384" max="5384" width="11.140625" style="3" customWidth="1"/>
    <col min="5385" max="5385" width="11.7109375" style="3" customWidth="1"/>
    <col min="5386" max="5393" width="0.85546875" style="3" customWidth="1"/>
    <col min="5394" max="5394" width="0.7109375" style="3" customWidth="1"/>
    <col min="5395" max="5633" width="0.85546875" style="3" hidden="1"/>
    <col min="5634" max="5634" width="7.28515625" style="3" customWidth="1"/>
    <col min="5635" max="5635" width="40" style="3" customWidth="1"/>
    <col min="5636" max="5636" width="12.42578125" style="3" customWidth="1"/>
    <col min="5637" max="5638" width="10.140625" style="3" customWidth="1"/>
    <col min="5639" max="5639" width="11.28515625" style="3" customWidth="1"/>
    <col min="5640" max="5640" width="11.140625" style="3" customWidth="1"/>
    <col min="5641" max="5641" width="11.7109375" style="3" customWidth="1"/>
    <col min="5642" max="5649" width="0.85546875" style="3" customWidth="1"/>
    <col min="5650" max="5650" width="0.7109375" style="3" customWidth="1"/>
    <col min="5651" max="5889" width="0.85546875" style="3" hidden="1"/>
    <col min="5890" max="5890" width="7.28515625" style="3" customWidth="1"/>
    <col min="5891" max="5891" width="40" style="3" customWidth="1"/>
    <col min="5892" max="5892" width="12.42578125" style="3" customWidth="1"/>
    <col min="5893" max="5894" width="10.140625" style="3" customWidth="1"/>
    <col min="5895" max="5895" width="11.28515625" style="3" customWidth="1"/>
    <col min="5896" max="5896" width="11.140625" style="3" customWidth="1"/>
    <col min="5897" max="5897" width="11.7109375" style="3" customWidth="1"/>
    <col min="5898" max="5905" width="0.85546875" style="3" customWidth="1"/>
    <col min="5906" max="5906" width="0.7109375" style="3" customWidth="1"/>
    <col min="5907" max="6145" width="0.85546875" style="3" hidden="1"/>
    <col min="6146" max="6146" width="7.28515625" style="3" customWidth="1"/>
    <col min="6147" max="6147" width="40" style="3" customWidth="1"/>
    <col min="6148" max="6148" width="12.42578125" style="3" customWidth="1"/>
    <col min="6149" max="6150" width="10.140625" style="3" customWidth="1"/>
    <col min="6151" max="6151" width="11.28515625" style="3" customWidth="1"/>
    <col min="6152" max="6152" width="11.140625" style="3" customWidth="1"/>
    <col min="6153" max="6153" width="11.7109375" style="3" customWidth="1"/>
    <col min="6154" max="6161" width="0.85546875" style="3" customWidth="1"/>
    <col min="6162" max="6162" width="0.7109375" style="3" customWidth="1"/>
    <col min="6163" max="6401" width="0.85546875" style="3" hidden="1"/>
    <col min="6402" max="6402" width="7.28515625" style="3" customWidth="1"/>
    <col min="6403" max="6403" width="40" style="3" customWidth="1"/>
    <col min="6404" max="6404" width="12.42578125" style="3" customWidth="1"/>
    <col min="6405" max="6406" width="10.140625" style="3" customWidth="1"/>
    <col min="6407" max="6407" width="11.28515625" style="3" customWidth="1"/>
    <col min="6408" max="6408" width="11.140625" style="3" customWidth="1"/>
    <col min="6409" max="6409" width="11.7109375" style="3" customWidth="1"/>
    <col min="6410" max="6417" width="0.85546875" style="3" customWidth="1"/>
    <col min="6418" max="6418" width="0.7109375" style="3" customWidth="1"/>
    <col min="6419" max="6657" width="0.85546875" style="3" hidden="1"/>
    <col min="6658" max="6658" width="7.28515625" style="3" customWidth="1"/>
    <col min="6659" max="6659" width="40" style="3" customWidth="1"/>
    <col min="6660" max="6660" width="12.42578125" style="3" customWidth="1"/>
    <col min="6661" max="6662" width="10.140625" style="3" customWidth="1"/>
    <col min="6663" max="6663" width="11.28515625" style="3" customWidth="1"/>
    <col min="6664" max="6664" width="11.140625" style="3" customWidth="1"/>
    <col min="6665" max="6665" width="11.7109375" style="3" customWidth="1"/>
    <col min="6666" max="6673" width="0.85546875" style="3" customWidth="1"/>
    <col min="6674" max="6674" width="0.7109375" style="3" customWidth="1"/>
    <col min="6675" max="6913" width="0.85546875" style="3" hidden="1"/>
    <col min="6914" max="6914" width="7.28515625" style="3" customWidth="1"/>
    <col min="6915" max="6915" width="40" style="3" customWidth="1"/>
    <col min="6916" max="6916" width="12.42578125" style="3" customWidth="1"/>
    <col min="6917" max="6918" width="10.140625" style="3" customWidth="1"/>
    <col min="6919" max="6919" width="11.28515625" style="3" customWidth="1"/>
    <col min="6920" max="6920" width="11.140625" style="3" customWidth="1"/>
    <col min="6921" max="6921" width="11.7109375" style="3" customWidth="1"/>
    <col min="6922" max="6929" width="0.85546875" style="3" customWidth="1"/>
    <col min="6930" max="6930" width="0.7109375" style="3" customWidth="1"/>
    <col min="6931" max="7169" width="0.85546875" style="3" hidden="1"/>
    <col min="7170" max="7170" width="7.28515625" style="3" customWidth="1"/>
    <col min="7171" max="7171" width="40" style="3" customWidth="1"/>
    <col min="7172" max="7172" width="12.42578125" style="3" customWidth="1"/>
    <col min="7173" max="7174" width="10.140625" style="3" customWidth="1"/>
    <col min="7175" max="7175" width="11.28515625" style="3" customWidth="1"/>
    <col min="7176" max="7176" width="11.140625" style="3" customWidth="1"/>
    <col min="7177" max="7177" width="11.7109375" style="3" customWidth="1"/>
    <col min="7178" max="7185" width="0.85546875" style="3" customWidth="1"/>
    <col min="7186" max="7186" width="0.7109375" style="3" customWidth="1"/>
    <col min="7187" max="7425" width="0.85546875" style="3" hidden="1"/>
    <col min="7426" max="7426" width="7.28515625" style="3" customWidth="1"/>
    <col min="7427" max="7427" width="40" style="3" customWidth="1"/>
    <col min="7428" max="7428" width="12.42578125" style="3" customWidth="1"/>
    <col min="7429" max="7430" width="10.140625" style="3" customWidth="1"/>
    <col min="7431" max="7431" width="11.28515625" style="3" customWidth="1"/>
    <col min="7432" max="7432" width="11.140625" style="3" customWidth="1"/>
    <col min="7433" max="7433" width="11.7109375" style="3" customWidth="1"/>
    <col min="7434" max="7441" width="0.85546875" style="3" customWidth="1"/>
    <col min="7442" max="7442" width="0.7109375" style="3" customWidth="1"/>
    <col min="7443" max="7681" width="0.85546875" style="3" hidden="1"/>
    <col min="7682" max="7682" width="7.28515625" style="3" customWidth="1"/>
    <col min="7683" max="7683" width="40" style="3" customWidth="1"/>
    <col min="7684" max="7684" width="12.42578125" style="3" customWidth="1"/>
    <col min="7685" max="7686" width="10.140625" style="3" customWidth="1"/>
    <col min="7687" max="7687" width="11.28515625" style="3" customWidth="1"/>
    <col min="7688" max="7688" width="11.140625" style="3" customWidth="1"/>
    <col min="7689" max="7689" width="11.7109375" style="3" customWidth="1"/>
    <col min="7690" max="7697" width="0.85546875" style="3" customWidth="1"/>
    <col min="7698" max="7698" width="0.7109375" style="3" customWidth="1"/>
    <col min="7699" max="7937" width="0.85546875" style="3" hidden="1"/>
    <col min="7938" max="7938" width="7.28515625" style="3" customWidth="1"/>
    <col min="7939" max="7939" width="40" style="3" customWidth="1"/>
    <col min="7940" max="7940" width="12.42578125" style="3" customWidth="1"/>
    <col min="7941" max="7942" width="10.140625" style="3" customWidth="1"/>
    <col min="7943" max="7943" width="11.28515625" style="3" customWidth="1"/>
    <col min="7944" max="7944" width="11.140625" style="3" customWidth="1"/>
    <col min="7945" max="7945" width="11.7109375" style="3" customWidth="1"/>
    <col min="7946" max="7953" width="0.85546875" style="3" customWidth="1"/>
    <col min="7954" max="7954" width="0.7109375" style="3" customWidth="1"/>
    <col min="7955" max="8193" width="0.85546875" style="3" hidden="1"/>
    <col min="8194" max="8194" width="7.28515625" style="3" customWidth="1"/>
    <col min="8195" max="8195" width="40" style="3" customWidth="1"/>
    <col min="8196" max="8196" width="12.42578125" style="3" customWidth="1"/>
    <col min="8197" max="8198" width="10.140625" style="3" customWidth="1"/>
    <col min="8199" max="8199" width="11.28515625" style="3" customWidth="1"/>
    <col min="8200" max="8200" width="11.140625" style="3" customWidth="1"/>
    <col min="8201" max="8201" width="11.7109375" style="3" customWidth="1"/>
    <col min="8202" max="8209" width="0.85546875" style="3" customWidth="1"/>
    <col min="8210" max="8210" width="0.7109375" style="3" customWidth="1"/>
    <col min="8211" max="8449" width="0.85546875" style="3" hidden="1"/>
    <col min="8450" max="8450" width="7.28515625" style="3" customWidth="1"/>
    <col min="8451" max="8451" width="40" style="3" customWidth="1"/>
    <col min="8452" max="8452" width="12.42578125" style="3" customWidth="1"/>
    <col min="8453" max="8454" width="10.140625" style="3" customWidth="1"/>
    <col min="8455" max="8455" width="11.28515625" style="3" customWidth="1"/>
    <col min="8456" max="8456" width="11.140625" style="3" customWidth="1"/>
    <col min="8457" max="8457" width="11.7109375" style="3" customWidth="1"/>
    <col min="8458" max="8465" width="0.85546875" style="3" customWidth="1"/>
    <col min="8466" max="8466" width="0.7109375" style="3" customWidth="1"/>
    <col min="8467" max="8705" width="0.85546875" style="3" hidden="1"/>
    <col min="8706" max="8706" width="7.28515625" style="3" customWidth="1"/>
    <col min="8707" max="8707" width="40" style="3" customWidth="1"/>
    <col min="8708" max="8708" width="12.42578125" style="3" customWidth="1"/>
    <col min="8709" max="8710" width="10.140625" style="3" customWidth="1"/>
    <col min="8711" max="8711" width="11.28515625" style="3" customWidth="1"/>
    <col min="8712" max="8712" width="11.140625" style="3" customWidth="1"/>
    <col min="8713" max="8713" width="11.7109375" style="3" customWidth="1"/>
    <col min="8714" max="8721" width="0.85546875" style="3" customWidth="1"/>
    <col min="8722" max="8722" width="0.7109375" style="3" customWidth="1"/>
    <col min="8723" max="8961" width="0.85546875" style="3" hidden="1"/>
    <col min="8962" max="8962" width="7.28515625" style="3" customWidth="1"/>
    <col min="8963" max="8963" width="40" style="3" customWidth="1"/>
    <col min="8964" max="8964" width="12.42578125" style="3" customWidth="1"/>
    <col min="8965" max="8966" width="10.140625" style="3" customWidth="1"/>
    <col min="8967" max="8967" width="11.28515625" style="3" customWidth="1"/>
    <col min="8968" max="8968" width="11.140625" style="3" customWidth="1"/>
    <col min="8969" max="8969" width="11.7109375" style="3" customWidth="1"/>
    <col min="8970" max="8977" width="0.85546875" style="3" customWidth="1"/>
    <col min="8978" max="8978" width="0.7109375" style="3" customWidth="1"/>
    <col min="8979" max="9217" width="0.85546875" style="3" hidden="1"/>
    <col min="9218" max="9218" width="7.28515625" style="3" customWidth="1"/>
    <col min="9219" max="9219" width="40" style="3" customWidth="1"/>
    <col min="9220" max="9220" width="12.42578125" style="3" customWidth="1"/>
    <col min="9221" max="9222" width="10.140625" style="3" customWidth="1"/>
    <col min="9223" max="9223" width="11.28515625" style="3" customWidth="1"/>
    <col min="9224" max="9224" width="11.140625" style="3" customWidth="1"/>
    <col min="9225" max="9225" width="11.7109375" style="3" customWidth="1"/>
    <col min="9226" max="9233" width="0.85546875" style="3" customWidth="1"/>
    <col min="9234" max="9234" width="0.7109375" style="3" customWidth="1"/>
    <col min="9235" max="9473" width="0.85546875" style="3" hidden="1"/>
    <col min="9474" max="9474" width="7.28515625" style="3" customWidth="1"/>
    <col min="9475" max="9475" width="40" style="3" customWidth="1"/>
    <col min="9476" max="9476" width="12.42578125" style="3" customWidth="1"/>
    <col min="9477" max="9478" width="10.140625" style="3" customWidth="1"/>
    <col min="9479" max="9479" width="11.28515625" style="3" customWidth="1"/>
    <col min="9480" max="9480" width="11.140625" style="3" customWidth="1"/>
    <col min="9481" max="9481" width="11.7109375" style="3" customWidth="1"/>
    <col min="9482" max="9489" width="0.85546875" style="3" customWidth="1"/>
    <col min="9490" max="9490" width="0.7109375" style="3" customWidth="1"/>
    <col min="9491" max="9729" width="0.85546875" style="3" hidden="1"/>
    <col min="9730" max="9730" width="7.28515625" style="3" customWidth="1"/>
    <col min="9731" max="9731" width="40" style="3" customWidth="1"/>
    <col min="9732" max="9732" width="12.42578125" style="3" customWidth="1"/>
    <col min="9733" max="9734" width="10.140625" style="3" customWidth="1"/>
    <col min="9735" max="9735" width="11.28515625" style="3" customWidth="1"/>
    <col min="9736" max="9736" width="11.140625" style="3" customWidth="1"/>
    <col min="9737" max="9737" width="11.7109375" style="3" customWidth="1"/>
    <col min="9738" max="9745" width="0.85546875" style="3" customWidth="1"/>
    <col min="9746" max="9746" width="0.7109375" style="3" customWidth="1"/>
    <col min="9747" max="9985" width="0.85546875" style="3" hidden="1"/>
    <col min="9986" max="9986" width="7.28515625" style="3" customWidth="1"/>
    <col min="9987" max="9987" width="40" style="3" customWidth="1"/>
    <col min="9988" max="9988" width="12.42578125" style="3" customWidth="1"/>
    <col min="9989" max="9990" width="10.140625" style="3" customWidth="1"/>
    <col min="9991" max="9991" width="11.28515625" style="3" customWidth="1"/>
    <col min="9992" max="9992" width="11.140625" style="3" customWidth="1"/>
    <col min="9993" max="9993" width="11.7109375" style="3" customWidth="1"/>
    <col min="9994" max="10001" width="0.85546875" style="3" customWidth="1"/>
    <col min="10002" max="10002" width="0.7109375" style="3" customWidth="1"/>
    <col min="10003" max="10241" width="0.85546875" style="3" hidden="1"/>
    <col min="10242" max="10242" width="7.28515625" style="3" customWidth="1"/>
    <col min="10243" max="10243" width="40" style="3" customWidth="1"/>
    <col min="10244" max="10244" width="12.42578125" style="3" customWidth="1"/>
    <col min="10245" max="10246" width="10.140625" style="3" customWidth="1"/>
    <col min="10247" max="10247" width="11.28515625" style="3" customWidth="1"/>
    <col min="10248" max="10248" width="11.140625" style="3" customWidth="1"/>
    <col min="10249" max="10249" width="11.7109375" style="3" customWidth="1"/>
    <col min="10250" max="10257" width="0.85546875" style="3" customWidth="1"/>
    <col min="10258" max="10258" width="0.7109375" style="3" customWidth="1"/>
    <col min="10259" max="10497" width="0.85546875" style="3" hidden="1"/>
    <col min="10498" max="10498" width="7.28515625" style="3" customWidth="1"/>
    <col min="10499" max="10499" width="40" style="3" customWidth="1"/>
    <col min="10500" max="10500" width="12.42578125" style="3" customWidth="1"/>
    <col min="10501" max="10502" width="10.140625" style="3" customWidth="1"/>
    <col min="10503" max="10503" width="11.28515625" style="3" customWidth="1"/>
    <col min="10504" max="10504" width="11.140625" style="3" customWidth="1"/>
    <col min="10505" max="10505" width="11.7109375" style="3" customWidth="1"/>
    <col min="10506" max="10513" width="0.85546875" style="3" customWidth="1"/>
    <col min="10514" max="10514" width="0.7109375" style="3" customWidth="1"/>
    <col min="10515" max="10753" width="0.85546875" style="3" hidden="1"/>
    <col min="10754" max="10754" width="7.28515625" style="3" customWidth="1"/>
    <col min="10755" max="10755" width="40" style="3" customWidth="1"/>
    <col min="10756" max="10756" width="12.42578125" style="3" customWidth="1"/>
    <col min="10757" max="10758" width="10.140625" style="3" customWidth="1"/>
    <col min="10759" max="10759" width="11.28515625" style="3" customWidth="1"/>
    <col min="10760" max="10760" width="11.140625" style="3" customWidth="1"/>
    <col min="10761" max="10761" width="11.7109375" style="3" customWidth="1"/>
    <col min="10762" max="10769" width="0.85546875" style="3" customWidth="1"/>
    <col min="10770" max="10770" width="0.7109375" style="3" customWidth="1"/>
    <col min="10771" max="11009" width="0.85546875" style="3" hidden="1"/>
    <col min="11010" max="11010" width="7.28515625" style="3" customWidth="1"/>
    <col min="11011" max="11011" width="40" style="3" customWidth="1"/>
    <col min="11012" max="11012" width="12.42578125" style="3" customWidth="1"/>
    <col min="11013" max="11014" width="10.140625" style="3" customWidth="1"/>
    <col min="11015" max="11015" width="11.28515625" style="3" customWidth="1"/>
    <col min="11016" max="11016" width="11.140625" style="3" customWidth="1"/>
    <col min="11017" max="11017" width="11.7109375" style="3" customWidth="1"/>
    <col min="11018" max="11025" width="0.85546875" style="3" customWidth="1"/>
    <col min="11026" max="11026" width="0.7109375" style="3" customWidth="1"/>
    <col min="11027" max="11265" width="0.85546875" style="3" hidden="1"/>
    <col min="11266" max="11266" width="7.28515625" style="3" customWidth="1"/>
    <col min="11267" max="11267" width="40" style="3" customWidth="1"/>
    <col min="11268" max="11268" width="12.42578125" style="3" customWidth="1"/>
    <col min="11269" max="11270" width="10.140625" style="3" customWidth="1"/>
    <col min="11271" max="11271" width="11.28515625" style="3" customWidth="1"/>
    <col min="11272" max="11272" width="11.140625" style="3" customWidth="1"/>
    <col min="11273" max="11273" width="11.7109375" style="3" customWidth="1"/>
    <col min="11274" max="11281" width="0.85546875" style="3" customWidth="1"/>
    <col min="11282" max="11282" width="0.7109375" style="3" customWidth="1"/>
    <col min="11283" max="11521" width="0.85546875" style="3" hidden="1"/>
    <col min="11522" max="11522" width="7.28515625" style="3" customWidth="1"/>
    <col min="11523" max="11523" width="40" style="3" customWidth="1"/>
    <col min="11524" max="11524" width="12.42578125" style="3" customWidth="1"/>
    <col min="11525" max="11526" width="10.140625" style="3" customWidth="1"/>
    <col min="11527" max="11527" width="11.28515625" style="3" customWidth="1"/>
    <col min="11528" max="11528" width="11.140625" style="3" customWidth="1"/>
    <col min="11529" max="11529" width="11.7109375" style="3" customWidth="1"/>
    <col min="11530" max="11537" width="0.85546875" style="3" customWidth="1"/>
    <col min="11538" max="11538" width="0.7109375" style="3" customWidth="1"/>
    <col min="11539" max="11777" width="0.85546875" style="3" hidden="1"/>
    <col min="11778" max="11778" width="7.28515625" style="3" customWidth="1"/>
    <col min="11779" max="11779" width="40" style="3" customWidth="1"/>
    <col min="11780" max="11780" width="12.42578125" style="3" customWidth="1"/>
    <col min="11781" max="11782" width="10.140625" style="3" customWidth="1"/>
    <col min="11783" max="11783" width="11.28515625" style="3" customWidth="1"/>
    <col min="11784" max="11784" width="11.140625" style="3" customWidth="1"/>
    <col min="11785" max="11785" width="11.7109375" style="3" customWidth="1"/>
    <col min="11786" max="11793" width="0.85546875" style="3" customWidth="1"/>
    <col min="11794" max="11794" width="0.7109375" style="3" customWidth="1"/>
    <col min="11795" max="12033" width="0.85546875" style="3" hidden="1"/>
    <col min="12034" max="12034" width="7.28515625" style="3" customWidth="1"/>
    <col min="12035" max="12035" width="40" style="3" customWidth="1"/>
    <col min="12036" max="12036" width="12.42578125" style="3" customWidth="1"/>
    <col min="12037" max="12038" width="10.140625" style="3" customWidth="1"/>
    <col min="12039" max="12039" width="11.28515625" style="3" customWidth="1"/>
    <col min="12040" max="12040" width="11.140625" style="3" customWidth="1"/>
    <col min="12041" max="12041" width="11.7109375" style="3" customWidth="1"/>
    <col min="12042" max="12049" width="0.85546875" style="3" customWidth="1"/>
    <col min="12050" max="12050" width="0.7109375" style="3" customWidth="1"/>
    <col min="12051" max="12289" width="0.85546875" style="3" hidden="1"/>
    <col min="12290" max="12290" width="7.28515625" style="3" customWidth="1"/>
    <col min="12291" max="12291" width="40" style="3" customWidth="1"/>
    <col min="12292" max="12292" width="12.42578125" style="3" customWidth="1"/>
    <col min="12293" max="12294" width="10.140625" style="3" customWidth="1"/>
    <col min="12295" max="12295" width="11.28515625" style="3" customWidth="1"/>
    <col min="12296" max="12296" width="11.140625" style="3" customWidth="1"/>
    <col min="12297" max="12297" width="11.7109375" style="3" customWidth="1"/>
    <col min="12298" max="12305" width="0.85546875" style="3" customWidth="1"/>
    <col min="12306" max="12306" width="0.7109375" style="3" customWidth="1"/>
    <col min="12307" max="12545" width="0.85546875" style="3" hidden="1"/>
    <col min="12546" max="12546" width="7.28515625" style="3" customWidth="1"/>
    <col min="12547" max="12547" width="40" style="3" customWidth="1"/>
    <col min="12548" max="12548" width="12.42578125" style="3" customWidth="1"/>
    <col min="12549" max="12550" width="10.140625" style="3" customWidth="1"/>
    <col min="12551" max="12551" width="11.28515625" style="3" customWidth="1"/>
    <col min="12552" max="12552" width="11.140625" style="3" customWidth="1"/>
    <col min="12553" max="12553" width="11.7109375" style="3" customWidth="1"/>
    <col min="12554" max="12561" width="0.85546875" style="3" customWidth="1"/>
    <col min="12562" max="12562" width="0.7109375" style="3" customWidth="1"/>
    <col min="12563" max="12801" width="0.85546875" style="3" hidden="1"/>
    <col min="12802" max="12802" width="7.28515625" style="3" customWidth="1"/>
    <col min="12803" max="12803" width="40" style="3" customWidth="1"/>
    <col min="12804" max="12804" width="12.42578125" style="3" customWidth="1"/>
    <col min="12805" max="12806" width="10.140625" style="3" customWidth="1"/>
    <col min="12807" max="12807" width="11.28515625" style="3" customWidth="1"/>
    <col min="12808" max="12808" width="11.140625" style="3" customWidth="1"/>
    <col min="12809" max="12809" width="11.7109375" style="3" customWidth="1"/>
    <col min="12810" max="12817" width="0.85546875" style="3" customWidth="1"/>
    <col min="12818" max="12818" width="0.7109375" style="3" customWidth="1"/>
    <col min="12819" max="13057" width="0.85546875" style="3" hidden="1"/>
    <col min="13058" max="13058" width="7.28515625" style="3" customWidth="1"/>
    <col min="13059" max="13059" width="40" style="3" customWidth="1"/>
    <col min="13060" max="13060" width="12.42578125" style="3" customWidth="1"/>
    <col min="13061" max="13062" width="10.140625" style="3" customWidth="1"/>
    <col min="13063" max="13063" width="11.28515625" style="3" customWidth="1"/>
    <col min="13064" max="13064" width="11.140625" style="3" customWidth="1"/>
    <col min="13065" max="13065" width="11.7109375" style="3" customWidth="1"/>
    <col min="13066" max="13073" width="0.85546875" style="3" customWidth="1"/>
    <col min="13074" max="13074" width="0.7109375" style="3" customWidth="1"/>
    <col min="13075" max="13313" width="0.85546875" style="3" hidden="1"/>
    <col min="13314" max="13314" width="7.28515625" style="3" customWidth="1"/>
    <col min="13315" max="13315" width="40" style="3" customWidth="1"/>
    <col min="13316" max="13316" width="12.42578125" style="3" customWidth="1"/>
    <col min="13317" max="13318" width="10.140625" style="3" customWidth="1"/>
    <col min="13319" max="13319" width="11.28515625" style="3" customWidth="1"/>
    <col min="13320" max="13320" width="11.140625" style="3" customWidth="1"/>
    <col min="13321" max="13321" width="11.7109375" style="3" customWidth="1"/>
    <col min="13322" max="13329" width="0.85546875" style="3" customWidth="1"/>
    <col min="13330" max="13330" width="0.7109375" style="3" customWidth="1"/>
    <col min="13331" max="13569" width="0.85546875" style="3" hidden="1"/>
    <col min="13570" max="13570" width="7.28515625" style="3" customWidth="1"/>
    <col min="13571" max="13571" width="40" style="3" customWidth="1"/>
    <col min="13572" max="13572" width="12.42578125" style="3" customWidth="1"/>
    <col min="13573" max="13574" width="10.140625" style="3" customWidth="1"/>
    <col min="13575" max="13575" width="11.28515625" style="3" customWidth="1"/>
    <col min="13576" max="13576" width="11.140625" style="3" customWidth="1"/>
    <col min="13577" max="13577" width="11.7109375" style="3" customWidth="1"/>
    <col min="13578" max="13585" width="0.85546875" style="3" customWidth="1"/>
    <col min="13586" max="13586" width="0.7109375" style="3" customWidth="1"/>
    <col min="13587" max="13825" width="0.85546875" style="3" hidden="1"/>
    <col min="13826" max="13826" width="7.28515625" style="3" customWidth="1"/>
    <col min="13827" max="13827" width="40" style="3" customWidth="1"/>
    <col min="13828" max="13828" width="12.42578125" style="3" customWidth="1"/>
    <col min="13829" max="13830" width="10.140625" style="3" customWidth="1"/>
    <col min="13831" max="13831" width="11.28515625" style="3" customWidth="1"/>
    <col min="13832" max="13832" width="11.140625" style="3" customWidth="1"/>
    <col min="13833" max="13833" width="11.7109375" style="3" customWidth="1"/>
    <col min="13834" max="13841" width="0.85546875" style="3" customWidth="1"/>
    <col min="13842" max="13842" width="0.7109375" style="3" customWidth="1"/>
    <col min="13843" max="14081" width="0.85546875" style="3" hidden="1"/>
    <col min="14082" max="14082" width="7.28515625" style="3" customWidth="1"/>
    <col min="14083" max="14083" width="40" style="3" customWidth="1"/>
    <col min="14084" max="14084" width="12.42578125" style="3" customWidth="1"/>
    <col min="14085" max="14086" width="10.140625" style="3" customWidth="1"/>
    <col min="14087" max="14087" width="11.28515625" style="3" customWidth="1"/>
    <col min="14088" max="14088" width="11.140625" style="3" customWidth="1"/>
    <col min="14089" max="14089" width="11.7109375" style="3" customWidth="1"/>
    <col min="14090" max="14097" width="0.85546875" style="3" customWidth="1"/>
    <col min="14098" max="14098" width="0.7109375" style="3" customWidth="1"/>
    <col min="14099" max="14337" width="0.85546875" style="3" hidden="1"/>
    <col min="14338" max="14338" width="7.28515625" style="3" customWidth="1"/>
    <col min="14339" max="14339" width="40" style="3" customWidth="1"/>
    <col min="14340" max="14340" width="12.42578125" style="3" customWidth="1"/>
    <col min="14341" max="14342" width="10.140625" style="3" customWidth="1"/>
    <col min="14343" max="14343" width="11.28515625" style="3" customWidth="1"/>
    <col min="14344" max="14344" width="11.140625" style="3" customWidth="1"/>
    <col min="14345" max="14345" width="11.7109375" style="3" customWidth="1"/>
    <col min="14346" max="14353" width="0.85546875" style="3" customWidth="1"/>
    <col min="14354" max="14354" width="0.7109375" style="3" customWidth="1"/>
    <col min="14355" max="14593" width="0.85546875" style="3" hidden="1"/>
    <col min="14594" max="14594" width="7.28515625" style="3" customWidth="1"/>
    <col min="14595" max="14595" width="40" style="3" customWidth="1"/>
    <col min="14596" max="14596" width="12.42578125" style="3" customWidth="1"/>
    <col min="14597" max="14598" width="10.140625" style="3" customWidth="1"/>
    <col min="14599" max="14599" width="11.28515625" style="3" customWidth="1"/>
    <col min="14600" max="14600" width="11.140625" style="3" customWidth="1"/>
    <col min="14601" max="14601" width="11.7109375" style="3" customWidth="1"/>
    <col min="14602" max="14609" width="0.85546875" style="3" customWidth="1"/>
    <col min="14610" max="14610" width="0.7109375" style="3" customWidth="1"/>
    <col min="14611" max="14849" width="0.85546875" style="3" hidden="1"/>
    <col min="14850" max="14850" width="7.28515625" style="3" customWidth="1"/>
    <col min="14851" max="14851" width="40" style="3" customWidth="1"/>
    <col min="14852" max="14852" width="12.42578125" style="3" customWidth="1"/>
    <col min="14853" max="14854" width="10.140625" style="3" customWidth="1"/>
    <col min="14855" max="14855" width="11.28515625" style="3" customWidth="1"/>
    <col min="14856" max="14856" width="11.140625" style="3" customWidth="1"/>
    <col min="14857" max="14857" width="11.7109375" style="3" customWidth="1"/>
    <col min="14858" max="14865" width="0.85546875" style="3" customWidth="1"/>
    <col min="14866" max="14866" width="0.7109375" style="3" customWidth="1"/>
    <col min="14867" max="15105" width="0.85546875" style="3" hidden="1"/>
    <col min="15106" max="15106" width="7.28515625" style="3" customWidth="1"/>
    <col min="15107" max="15107" width="40" style="3" customWidth="1"/>
    <col min="15108" max="15108" width="12.42578125" style="3" customWidth="1"/>
    <col min="15109" max="15110" width="10.140625" style="3" customWidth="1"/>
    <col min="15111" max="15111" width="11.28515625" style="3" customWidth="1"/>
    <col min="15112" max="15112" width="11.140625" style="3" customWidth="1"/>
    <col min="15113" max="15113" width="11.7109375" style="3" customWidth="1"/>
    <col min="15114" max="15121" width="0.85546875" style="3" customWidth="1"/>
    <col min="15122" max="15122" width="0.7109375" style="3" customWidth="1"/>
    <col min="15123" max="15361" width="0.85546875" style="3" hidden="1"/>
    <col min="15362" max="15362" width="7.28515625" style="3" customWidth="1"/>
    <col min="15363" max="15363" width="40" style="3" customWidth="1"/>
    <col min="15364" max="15364" width="12.42578125" style="3" customWidth="1"/>
    <col min="15365" max="15366" width="10.140625" style="3" customWidth="1"/>
    <col min="15367" max="15367" width="11.28515625" style="3" customWidth="1"/>
    <col min="15368" max="15368" width="11.140625" style="3" customWidth="1"/>
    <col min="15369" max="15369" width="11.7109375" style="3" customWidth="1"/>
    <col min="15370" max="15377" width="0.85546875" style="3" customWidth="1"/>
    <col min="15378" max="15378" width="0.7109375" style="3" customWidth="1"/>
    <col min="15379" max="15617" width="0.85546875" style="3" hidden="1"/>
    <col min="15618" max="15618" width="7.28515625" style="3" customWidth="1"/>
    <col min="15619" max="15619" width="40" style="3" customWidth="1"/>
    <col min="15620" max="15620" width="12.42578125" style="3" customWidth="1"/>
    <col min="15621" max="15622" width="10.140625" style="3" customWidth="1"/>
    <col min="15623" max="15623" width="11.28515625" style="3" customWidth="1"/>
    <col min="15624" max="15624" width="11.140625" style="3" customWidth="1"/>
    <col min="15625" max="15625" width="11.7109375" style="3" customWidth="1"/>
    <col min="15626" max="15633" width="0.85546875" style="3" customWidth="1"/>
    <col min="15634" max="15634" width="0.7109375" style="3" customWidth="1"/>
    <col min="15635" max="15873" width="0.85546875" style="3" hidden="1"/>
    <col min="15874" max="15874" width="7.28515625" style="3" customWidth="1"/>
    <col min="15875" max="15875" width="40" style="3" customWidth="1"/>
    <col min="15876" max="15876" width="12.42578125" style="3" customWidth="1"/>
    <col min="15877" max="15878" width="10.140625" style="3" customWidth="1"/>
    <col min="15879" max="15879" width="11.28515625" style="3" customWidth="1"/>
    <col min="15880" max="15880" width="11.140625" style="3" customWidth="1"/>
    <col min="15881" max="15881" width="11.7109375" style="3" customWidth="1"/>
    <col min="15882" max="15889" width="0.85546875" style="3" customWidth="1"/>
    <col min="15890" max="15890" width="0.7109375" style="3" customWidth="1"/>
    <col min="15891" max="16129" width="0.85546875" style="3" hidden="1"/>
    <col min="16130" max="16130" width="7.28515625" style="3" customWidth="1"/>
    <col min="16131" max="16131" width="40" style="3" customWidth="1"/>
    <col min="16132" max="16132" width="12.42578125" style="3" customWidth="1"/>
    <col min="16133" max="16134" width="10.140625" style="3" customWidth="1"/>
    <col min="16135" max="16135" width="11.28515625" style="3" customWidth="1"/>
    <col min="16136" max="16136" width="11.140625" style="3" customWidth="1"/>
    <col min="16137" max="16137" width="11.7109375" style="3" customWidth="1"/>
    <col min="16138" max="16145" width="0.85546875" style="3" customWidth="1"/>
    <col min="16146" max="16146" width="0.7109375" style="3" customWidth="1"/>
    <col min="16147" max="16384" width="0.85546875" style="3" hidden="1"/>
  </cols>
  <sheetData>
    <row r="1" spans="1:9" ht="12" customHeight="1">
      <c r="I1" s="2" t="s">
        <v>418</v>
      </c>
    </row>
    <row r="2" spans="1:9" ht="12" customHeight="1">
      <c r="B2" s="3" t="s">
        <v>536</v>
      </c>
      <c r="I2" s="2" t="s">
        <v>1</v>
      </c>
    </row>
    <row r="3" spans="1:9" ht="12" customHeight="1">
      <c r="I3" s="2" t="s">
        <v>2</v>
      </c>
    </row>
    <row r="4" spans="1:9" ht="12" customHeight="1">
      <c r="I4" s="2" t="s">
        <v>3</v>
      </c>
    </row>
    <row r="5" spans="1:9" ht="15" customHeight="1"/>
    <row r="6" spans="1:9" ht="15" customHeight="1">
      <c r="A6" s="118" t="s">
        <v>419</v>
      </c>
      <c r="B6" s="118"/>
      <c r="C6" s="118"/>
      <c r="D6" s="118"/>
      <c r="E6" s="118"/>
      <c r="F6" s="118"/>
      <c r="G6" s="118"/>
      <c r="H6" s="118"/>
      <c r="I6" s="118"/>
    </row>
    <row r="7" spans="1:9" ht="15" customHeight="1"/>
    <row r="8" spans="1:9" ht="30" customHeight="1">
      <c r="A8" s="119" t="s">
        <v>239</v>
      </c>
      <c r="B8" s="120" t="s">
        <v>6</v>
      </c>
      <c r="C8" s="119" t="s">
        <v>264</v>
      </c>
      <c r="D8" s="119">
        <v>2013</v>
      </c>
      <c r="E8" s="119"/>
      <c r="F8" s="119">
        <v>2014</v>
      </c>
      <c r="G8" s="120"/>
      <c r="H8" s="121">
        <v>2015</v>
      </c>
      <c r="I8" s="122"/>
    </row>
    <row r="9" spans="1:9" ht="30">
      <c r="A9" s="120"/>
      <c r="B9" s="120"/>
      <c r="C9" s="119"/>
      <c r="D9" s="50" t="s">
        <v>8</v>
      </c>
      <c r="E9" s="50" t="s">
        <v>9</v>
      </c>
      <c r="F9" s="50" t="s">
        <v>8</v>
      </c>
      <c r="G9" s="50" t="s">
        <v>10</v>
      </c>
      <c r="H9" s="77" t="s">
        <v>527</v>
      </c>
      <c r="I9" s="51" t="s">
        <v>8</v>
      </c>
    </row>
    <row r="10" spans="1:9" ht="15" customHeight="1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78"/>
      <c r="I10" s="50">
        <v>8</v>
      </c>
    </row>
    <row r="11" spans="1:9" s="10" customFormat="1" ht="14.25">
      <c r="A11" s="52">
        <v>1</v>
      </c>
      <c r="B11" s="12" t="s">
        <v>420</v>
      </c>
      <c r="C11" s="52" t="s">
        <v>140</v>
      </c>
      <c r="D11" s="61">
        <f>SUM(D12:D18)</f>
        <v>0</v>
      </c>
      <c r="E11" s="61">
        <f t="shared" ref="E11:I11" si="0">SUM(E12:E18)</f>
        <v>0</v>
      </c>
      <c r="F11" s="61">
        <v>0</v>
      </c>
      <c r="G11" s="61">
        <f t="shared" si="0"/>
        <v>500</v>
      </c>
      <c r="H11" s="61">
        <f t="shared" ref="H11" si="1">SUM(H12:H18)</f>
        <v>0</v>
      </c>
      <c r="I11" s="61">
        <f t="shared" si="0"/>
        <v>0</v>
      </c>
    </row>
    <row r="12" spans="1:9">
      <c r="A12" s="50" t="s">
        <v>12</v>
      </c>
      <c r="B12" s="8" t="s">
        <v>421</v>
      </c>
      <c r="C12" s="50" t="s">
        <v>140</v>
      </c>
      <c r="D12" s="34"/>
      <c r="E12" s="34"/>
      <c r="F12" s="34"/>
      <c r="G12" s="34"/>
      <c r="H12" s="68"/>
      <c r="I12" s="34"/>
    </row>
    <row r="13" spans="1:9">
      <c r="A13" s="50" t="s">
        <v>21</v>
      </c>
      <c r="B13" s="8" t="s">
        <v>422</v>
      </c>
      <c r="C13" s="50" t="s">
        <v>140</v>
      </c>
      <c r="D13" s="34"/>
      <c r="E13" s="34"/>
      <c r="F13" s="34">
        <v>0</v>
      </c>
      <c r="G13" s="34">
        <v>500</v>
      </c>
      <c r="H13" s="68"/>
      <c r="I13" s="34"/>
    </row>
    <row r="14" spans="1:9">
      <c r="A14" s="50" t="s">
        <v>23</v>
      </c>
      <c r="B14" s="8" t="s">
        <v>423</v>
      </c>
      <c r="C14" s="50" t="s">
        <v>140</v>
      </c>
      <c r="D14" s="34"/>
      <c r="E14" s="34"/>
      <c r="F14" s="34"/>
      <c r="G14" s="34"/>
      <c r="H14" s="68"/>
      <c r="I14" s="34"/>
    </row>
    <row r="15" spans="1:9">
      <c r="A15" s="50" t="s">
        <v>25</v>
      </c>
      <c r="B15" s="8" t="s">
        <v>424</v>
      </c>
      <c r="C15" s="50" t="s">
        <v>140</v>
      </c>
      <c r="D15" s="34"/>
      <c r="E15" s="34"/>
      <c r="F15" s="34"/>
      <c r="G15" s="34"/>
      <c r="H15" s="68"/>
      <c r="I15" s="34"/>
    </row>
    <row r="16" spans="1:9">
      <c r="A16" s="50" t="s">
        <v>135</v>
      </c>
      <c r="B16" s="8" t="s">
        <v>425</v>
      </c>
      <c r="C16" s="50" t="s">
        <v>140</v>
      </c>
      <c r="D16" s="34"/>
      <c r="E16" s="34"/>
      <c r="F16" s="34"/>
      <c r="G16" s="34"/>
      <c r="H16" s="68"/>
      <c r="I16" s="34"/>
    </row>
    <row r="17" spans="1:9">
      <c r="A17" s="50" t="s">
        <v>155</v>
      </c>
      <c r="B17" s="8" t="s">
        <v>426</v>
      </c>
      <c r="C17" s="50" t="s">
        <v>140</v>
      </c>
      <c r="D17" s="34"/>
      <c r="E17" s="34"/>
      <c r="F17" s="34"/>
      <c r="G17" s="34"/>
      <c r="H17" s="68"/>
      <c r="I17" s="34"/>
    </row>
    <row r="18" spans="1:9">
      <c r="A18" s="50" t="s">
        <v>157</v>
      </c>
      <c r="B18" s="8" t="s">
        <v>379</v>
      </c>
      <c r="C18" s="50" t="s">
        <v>140</v>
      </c>
      <c r="D18" s="34"/>
      <c r="E18" s="34"/>
      <c r="F18" s="34"/>
      <c r="G18" s="34"/>
      <c r="H18" s="68"/>
      <c r="I18" s="34"/>
    </row>
    <row r="19" spans="1:9" s="10" customFormat="1" ht="28.5">
      <c r="A19" s="52">
        <v>2</v>
      </c>
      <c r="B19" s="11" t="s">
        <v>427</v>
      </c>
      <c r="C19" s="52" t="s">
        <v>140</v>
      </c>
      <c r="D19" s="61">
        <f>D20+D22+D24+D25+D29+D30</f>
        <v>0</v>
      </c>
      <c r="E19" s="61">
        <f t="shared" ref="E19:I19" si="2">E20+E22+E24+E25+E29+E30</f>
        <v>0</v>
      </c>
      <c r="F19" s="61">
        <v>0</v>
      </c>
      <c r="G19" s="61">
        <f t="shared" si="2"/>
        <v>500</v>
      </c>
      <c r="H19" s="61">
        <f t="shared" ref="H19" si="3">H20+H22+H24+H25+H29+H30</f>
        <v>0</v>
      </c>
      <c r="I19" s="61">
        <f t="shared" si="2"/>
        <v>0</v>
      </c>
    </row>
    <row r="20" spans="1:9">
      <c r="A20" s="50" t="s">
        <v>28</v>
      </c>
      <c r="B20" s="8" t="s">
        <v>204</v>
      </c>
      <c r="C20" s="50" t="s">
        <v>140</v>
      </c>
      <c r="D20" s="34"/>
      <c r="E20" s="34"/>
      <c r="F20" s="34"/>
      <c r="G20" s="34"/>
      <c r="H20" s="68"/>
      <c r="I20" s="34"/>
    </row>
    <row r="21" spans="1:9">
      <c r="A21" s="50" t="s">
        <v>252</v>
      </c>
      <c r="B21" s="7" t="s">
        <v>428</v>
      </c>
      <c r="C21" s="50" t="s">
        <v>140</v>
      </c>
      <c r="D21" s="34"/>
      <c r="E21" s="34"/>
      <c r="F21" s="34"/>
      <c r="G21" s="34"/>
      <c r="H21" s="68"/>
      <c r="I21" s="34"/>
    </row>
    <row r="22" spans="1:9">
      <c r="A22" s="50" t="s">
        <v>30</v>
      </c>
      <c r="B22" s="8" t="s">
        <v>429</v>
      </c>
      <c r="C22" s="50" t="s">
        <v>140</v>
      </c>
      <c r="D22" s="34"/>
      <c r="E22" s="34"/>
      <c r="F22" s="34"/>
      <c r="G22" s="34"/>
      <c r="H22" s="68"/>
      <c r="I22" s="34"/>
    </row>
    <row r="23" spans="1:9">
      <c r="A23" s="50" t="s">
        <v>299</v>
      </c>
      <c r="B23" s="7" t="s">
        <v>430</v>
      </c>
      <c r="C23" s="50" t="s">
        <v>140</v>
      </c>
      <c r="D23" s="34"/>
      <c r="E23" s="34"/>
      <c r="F23" s="34"/>
      <c r="G23" s="34"/>
      <c r="H23" s="68"/>
      <c r="I23" s="34"/>
    </row>
    <row r="24" spans="1:9">
      <c r="A24" s="50" t="s">
        <v>32</v>
      </c>
      <c r="B24" s="8" t="s">
        <v>431</v>
      </c>
      <c r="C24" s="50" t="s">
        <v>140</v>
      </c>
      <c r="D24" s="34"/>
      <c r="E24" s="34"/>
      <c r="F24" s="34"/>
      <c r="G24" s="34"/>
      <c r="H24" s="68"/>
      <c r="I24" s="34"/>
    </row>
    <row r="25" spans="1:9">
      <c r="A25" s="50" t="s">
        <v>356</v>
      </c>
      <c r="B25" s="8" t="s">
        <v>432</v>
      </c>
      <c r="C25" s="50" t="s">
        <v>140</v>
      </c>
      <c r="D25" s="34">
        <f>D26+D27+D28</f>
        <v>0</v>
      </c>
      <c r="E25" s="34">
        <f t="shared" ref="E25:I25" si="4">E26+E27+E28</f>
        <v>0</v>
      </c>
      <c r="F25" s="34">
        <v>0</v>
      </c>
      <c r="G25" s="34">
        <f t="shared" si="4"/>
        <v>500</v>
      </c>
      <c r="H25" s="68">
        <f t="shared" ref="H25" si="5">H26+H27+H28</f>
        <v>0</v>
      </c>
      <c r="I25" s="34">
        <f t="shared" si="4"/>
        <v>0</v>
      </c>
    </row>
    <row r="26" spans="1:9">
      <c r="A26" s="50" t="s">
        <v>433</v>
      </c>
      <c r="B26" s="7" t="s">
        <v>434</v>
      </c>
      <c r="C26" s="50" t="s">
        <v>140</v>
      </c>
      <c r="D26" s="34"/>
      <c r="E26" s="34"/>
      <c r="F26" s="34"/>
      <c r="G26" s="34"/>
      <c r="H26" s="68"/>
      <c r="I26" s="34"/>
    </row>
    <row r="27" spans="1:9">
      <c r="A27" s="50" t="s">
        <v>435</v>
      </c>
      <c r="B27" s="7" t="s">
        <v>436</v>
      </c>
      <c r="C27" s="50" t="s">
        <v>140</v>
      </c>
      <c r="D27" s="34"/>
      <c r="E27" s="34"/>
      <c r="F27" s="34"/>
      <c r="G27" s="34"/>
      <c r="H27" s="68"/>
      <c r="I27" s="34"/>
    </row>
    <row r="28" spans="1:9">
      <c r="A28" s="50" t="s">
        <v>437</v>
      </c>
      <c r="B28" s="7" t="s">
        <v>438</v>
      </c>
      <c r="C28" s="50" t="s">
        <v>140</v>
      </c>
      <c r="D28" s="34"/>
      <c r="E28" s="34"/>
      <c r="F28" s="34">
        <v>0</v>
      </c>
      <c r="G28" s="34">
        <v>500</v>
      </c>
      <c r="H28" s="68"/>
      <c r="I28" s="34"/>
    </row>
    <row r="29" spans="1:9">
      <c r="A29" s="50" t="s">
        <v>358</v>
      </c>
      <c r="B29" s="8" t="s">
        <v>439</v>
      </c>
      <c r="C29" s="50" t="s">
        <v>140</v>
      </c>
      <c r="D29" s="34"/>
      <c r="E29" s="34"/>
      <c r="F29" s="34"/>
      <c r="G29" s="34"/>
      <c r="H29" s="68"/>
      <c r="I29" s="34"/>
    </row>
    <row r="30" spans="1:9">
      <c r="A30" s="50" t="s">
        <v>360</v>
      </c>
      <c r="B30" s="8" t="s">
        <v>407</v>
      </c>
      <c r="C30" s="50" t="s">
        <v>140</v>
      </c>
      <c r="D30" s="34"/>
      <c r="E30" s="34"/>
      <c r="F30" s="34"/>
      <c r="G30" s="34"/>
      <c r="H30" s="68"/>
      <c r="I30" s="34"/>
    </row>
    <row r="31" spans="1:9" s="10" customFormat="1" ht="14.25">
      <c r="A31" s="52">
        <v>3</v>
      </c>
      <c r="B31" s="12" t="s">
        <v>440</v>
      </c>
      <c r="C31" s="52" t="s">
        <v>140</v>
      </c>
      <c r="D31" s="61">
        <f>SUM(D32:D33)</f>
        <v>0</v>
      </c>
      <c r="E31" s="61">
        <f t="shared" ref="E31:I31" si="6">SUM(E32:E33)</f>
        <v>0</v>
      </c>
      <c r="F31" s="61">
        <f t="shared" si="6"/>
        <v>0</v>
      </c>
      <c r="G31" s="61">
        <f t="shared" si="6"/>
        <v>0</v>
      </c>
      <c r="H31" s="61">
        <f t="shared" ref="H31" si="7">SUM(H32:H33)</f>
        <v>0</v>
      </c>
      <c r="I31" s="61">
        <f t="shared" si="6"/>
        <v>0</v>
      </c>
    </row>
    <row r="32" spans="1:9">
      <c r="A32" s="50" t="s">
        <v>35</v>
      </c>
      <c r="B32" s="8" t="s">
        <v>204</v>
      </c>
      <c r="C32" s="50" t="s">
        <v>140</v>
      </c>
      <c r="D32" s="34"/>
      <c r="E32" s="34"/>
      <c r="F32" s="34"/>
      <c r="G32" s="34"/>
      <c r="H32" s="68"/>
      <c r="I32" s="34"/>
    </row>
    <row r="33" spans="1:9">
      <c r="A33" s="50" t="s">
        <v>43</v>
      </c>
      <c r="B33" s="8" t="s">
        <v>429</v>
      </c>
      <c r="C33" s="50" t="s">
        <v>140</v>
      </c>
      <c r="D33" s="34"/>
      <c r="E33" s="34"/>
      <c r="F33" s="34"/>
      <c r="G33" s="34"/>
      <c r="H33" s="68"/>
      <c r="I33" s="34"/>
    </row>
    <row r="34" spans="1:9" s="10" customFormat="1" ht="14.25">
      <c r="A34" s="52">
        <v>4</v>
      </c>
      <c r="B34" s="11" t="s">
        <v>441</v>
      </c>
      <c r="C34" s="52" t="s">
        <v>140</v>
      </c>
      <c r="D34" s="61"/>
      <c r="E34" s="61"/>
      <c r="F34" s="61"/>
      <c r="G34" s="61"/>
      <c r="H34" s="61"/>
      <c r="I34" s="61"/>
    </row>
    <row r="37" spans="1:9">
      <c r="B37" s="3" t="s">
        <v>555</v>
      </c>
    </row>
    <row r="42" spans="1:9">
      <c r="B42" s="3" t="s">
        <v>538</v>
      </c>
    </row>
  </sheetData>
  <mergeCells count="7">
    <mergeCell ref="A6:I6"/>
    <mergeCell ref="A8:A9"/>
    <mergeCell ref="B8:B9"/>
    <mergeCell ref="C8:C9"/>
    <mergeCell ref="D8:E8"/>
    <mergeCell ref="F8:G8"/>
    <mergeCell ref="H8:I8"/>
  </mergeCells>
  <printOptions horizontalCentered="1"/>
  <pageMargins left="0.98425196850393704" right="0.51181102362204722" top="0.59055118110236227" bottom="0.39370078740157483" header="0.19685039370078741" footer="0.19685039370078741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WB49"/>
  <sheetViews>
    <sheetView view="pageBreakPreview" workbookViewId="0">
      <pane ySplit="10" topLeftCell="A11" activePane="bottomLeft" state="frozenSplit"/>
      <selection pane="bottomLeft" activeCell="J17" sqref="J17"/>
    </sheetView>
  </sheetViews>
  <sheetFormatPr defaultColWidth="0" defaultRowHeight="15"/>
  <cols>
    <col min="1" max="1" width="10.28515625" style="3" customWidth="1"/>
    <col min="2" max="2" width="41.85546875" style="32" customWidth="1"/>
    <col min="3" max="3" width="16.5703125" style="3" customWidth="1"/>
    <col min="4" max="5" width="10.7109375" style="3" customWidth="1"/>
    <col min="6" max="6" width="10.140625" style="3" customWidth="1"/>
    <col min="7" max="7" width="9.5703125" style="3" customWidth="1"/>
    <col min="8" max="8" width="8.85546875" style="3" customWidth="1"/>
    <col min="9" max="9" width="9.140625" style="3" customWidth="1"/>
    <col min="10" max="10" width="8.85546875" style="3" customWidth="1"/>
    <col min="11" max="11" width="8.7109375" style="3" customWidth="1"/>
    <col min="12" max="12" width="9.140625" style="3" customWidth="1"/>
    <col min="13" max="20" width="0.85546875" style="3" customWidth="1"/>
    <col min="21" max="256" width="0.85546875" style="3" hidden="1"/>
    <col min="257" max="257" width="10.28515625" style="3" customWidth="1"/>
    <col min="258" max="258" width="41.85546875" style="3" customWidth="1"/>
    <col min="259" max="259" width="17.7109375" style="3" customWidth="1"/>
    <col min="260" max="261" width="10.7109375" style="3" customWidth="1"/>
    <col min="262" max="262" width="10.140625" style="3" customWidth="1"/>
    <col min="263" max="264" width="9.5703125" style="3" customWidth="1"/>
    <col min="265" max="265" width="8.85546875" style="3" customWidth="1"/>
    <col min="266" max="266" width="8.42578125" style="3" customWidth="1"/>
    <col min="267" max="267" width="9.5703125" style="3" customWidth="1"/>
    <col min="268" max="268" width="9.85546875" style="3" customWidth="1"/>
    <col min="269" max="276" width="0.85546875" style="3" customWidth="1"/>
    <col min="277" max="512" width="0.85546875" style="3" hidden="1"/>
    <col min="513" max="513" width="10.28515625" style="3" customWidth="1"/>
    <col min="514" max="514" width="41.85546875" style="3" customWidth="1"/>
    <col min="515" max="515" width="17.7109375" style="3" customWidth="1"/>
    <col min="516" max="517" width="10.7109375" style="3" customWidth="1"/>
    <col min="518" max="518" width="10.140625" style="3" customWidth="1"/>
    <col min="519" max="520" width="9.5703125" style="3" customWidth="1"/>
    <col min="521" max="521" width="8.85546875" style="3" customWidth="1"/>
    <col min="522" max="522" width="8.42578125" style="3" customWidth="1"/>
    <col min="523" max="523" width="9.5703125" style="3" customWidth="1"/>
    <col min="524" max="524" width="9.85546875" style="3" customWidth="1"/>
    <col min="525" max="532" width="0.85546875" style="3" customWidth="1"/>
    <col min="533" max="768" width="0.85546875" style="3" hidden="1"/>
    <col min="769" max="769" width="10.28515625" style="3" customWidth="1"/>
    <col min="770" max="770" width="41.85546875" style="3" customWidth="1"/>
    <col min="771" max="771" width="17.7109375" style="3" customWidth="1"/>
    <col min="772" max="773" width="10.7109375" style="3" customWidth="1"/>
    <col min="774" max="774" width="10.140625" style="3" customWidth="1"/>
    <col min="775" max="776" width="9.5703125" style="3" customWidth="1"/>
    <col min="777" max="777" width="8.85546875" style="3" customWidth="1"/>
    <col min="778" max="778" width="8.42578125" style="3" customWidth="1"/>
    <col min="779" max="779" width="9.5703125" style="3" customWidth="1"/>
    <col min="780" max="780" width="9.85546875" style="3" customWidth="1"/>
    <col min="781" max="788" width="0.85546875" style="3" customWidth="1"/>
    <col min="789" max="1024" width="0.85546875" style="3" hidden="1"/>
    <col min="1025" max="1025" width="10.28515625" style="3" customWidth="1"/>
    <col min="1026" max="1026" width="41.85546875" style="3" customWidth="1"/>
    <col min="1027" max="1027" width="17.7109375" style="3" customWidth="1"/>
    <col min="1028" max="1029" width="10.7109375" style="3" customWidth="1"/>
    <col min="1030" max="1030" width="10.140625" style="3" customWidth="1"/>
    <col min="1031" max="1032" width="9.5703125" style="3" customWidth="1"/>
    <col min="1033" max="1033" width="8.85546875" style="3" customWidth="1"/>
    <col min="1034" max="1034" width="8.42578125" style="3" customWidth="1"/>
    <col min="1035" max="1035" width="9.5703125" style="3" customWidth="1"/>
    <col min="1036" max="1036" width="9.85546875" style="3" customWidth="1"/>
    <col min="1037" max="1044" width="0.85546875" style="3" customWidth="1"/>
    <col min="1045" max="1280" width="0.85546875" style="3" hidden="1"/>
    <col min="1281" max="1281" width="10.28515625" style="3" customWidth="1"/>
    <col min="1282" max="1282" width="41.85546875" style="3" customWidth="1"/>
    <col min="1283" max="1283" width="17.7109375" style="3" customWidth="1"/>
    <col min="1284" max="1285" width="10.7109375" style="3" customWidth="1"/>
    <col min="1286" max="1286" width="10.140625" style="3" customWidth="1"/>
    <col min="1287" max="1288" width="9.5703125" style="3" customWidth="1"/>
    <col min="1289" max="1289" width="8.85546875" style="3" customWidth="1"/>
    <col min="1290" max="1290" width="8.42578125" style="3" customWidth="1"/>
    <col min="1291" max="1291" width="9.5703125" style="3" customWidth="1"/>
    <col min="1292" max="1292" width="9.85546875" style="3" customWidth="1"/>
    <col min="1293" max="1300" width="0.85546875" style="3" customWidth="1"/>
    <col min="1301" max="1536" width="0.85546875" style="3" hidden="1"/>
    <col min="1537" max="1537" width="10.28515625" style="3" customWidth="1"/>
    <col min="1538" max="1538" width="41.85546875" style="3" customWidth="1"/>
    <col min="1539" max="1539" width="17.7109375" style="3" customWidth="1"/>
    <col min="1540" max="1541" width="10.7109375" style="3" customWidth="1"/>
    <col min="1542" max="1542" width="10.140625" style="3" customWidth="1"/>
    <col min="1543" max="1544" width="9.5703125" style="3" customWidth="1"/>
    <col min="1545" max="1545" width="8.85546875" style="3" customWidth="1"/>
    <col min="1546" max="1546" width="8.42578125" style="3" customWidth="1"/>
    <col min="1547" max="1547" width="9.5703125" style="3" customWidth="1"/>
    <col min="1548" max="1548" width="9.85546875" style="3" customWidth="1"/>
    <col min="1549" max="1556" width="0.85546875" style="3" customWidth="1"/>
    <col min="1557" max="1792" width="0.85546875" style="3" hidden="1"/>
    <col min="1793" max="1793" width="10.28515625" style="3" customWidth="1"/>
    <col min="1794" max="1794" width="41.85546875" style="3" customWidth="1"/>
    <col min="1795" max="1795" width="17.7109375" style="3" customWidth="1"/>
    <col min="1796" max="1797" width="10.7109375" style="3" customWidth="1"/>
    <col min="1798" max="1798" width="10.140625" style="3" customWidth="1"/>
    <col min="1799" max="1800" width="9.5703125" style="3" customWidth="1"/>
    <col min="1801" max="1801" width="8.85546875" style="3" customWidth="1"/>
    <col min="1802" max="1802" width="8.42578125" style="3" customWidth="1"/>
    <col min="1803" max="1803" width="9.5703125" style="3" customWidth="1"/>
    <col min="1804" max="1804" width="9.85546875" style="3" customWidth="1"/>
    <col min="1805" max="1812" width="0.85546875" style="3" customWidth="1"/>
    <col min="1813" max="2048" width="0.85546875" style="3" hidden="1"/>
    <col min="2049" max="2049" width="10.28515625" style="3" customWidth="1"/>
    <col min="2050" max="2050" width="41.85546875" style="3" customWidth="1"/>
    <col min="2051" max="2051" width="17.7109375" style="3" customWidth="1"/>
    <col min="2052" max="2053" width="10.7109375" style="3" customWidth="1"/>
    <col min="2054" max="2054" width="10.140625" style="3" customWidth="1"/>
    <col min="2055" max="2056" width="9.5703125" style="3" customWidth="1"/>
    <col min="2057" max="2057" width="8.85546875" style="3" customWidth="1"/>
    <col min="2058" max="2058" width="8.42578125" style="3" customWidth="1"/>
    <col min="2059" max="2059" width="9.5703125" style="3" customWidth="1"/>
    <col min="2060" max="2060" width="9.85546875" style="3" customWidth="1"/>
    <col min="2061" max="2068" width="0.85546875" style="3" customWidth="1"/>
    <col min="2069" max="2304" width="0.85546875" style="3" hidden="1"/>
    <col min="2305" max="2305" width="10.28515625" style="3" customWidth="1"/>
    <col min="2306" max="2306" width="41.85546875" style="3" customWidth="1"/>
    <col min="2307" max="2307" width="17.7109375" style="3" customWidth="1"/>
    <col min="2308" max="2309" width="10.7109375" style="3" customWidth="1"/>
    <col min="2310" max="2310" width="10.140625" style="3" customWidth="1"/>
    <col min="2311" max="2312" width="9.5703125" style="3" customWidth="1"/>
    <col min="2313" max="2313" width="8.85546875" style="3" customWidth="1"/>
    <col min="2314" max="2314" width="8.42578125" style="3" customWidth="1"/>
    <col min="2315" max="2315" width="9.5703125" style="3" customWidth="1"/>
    <col min="2316" max="2316" width="9.85546875" style="3" customWidth="1"/>
    <col min="2317" max="2324" width="0.85546875" style="3" customWidth="1"/>
    <col min="2325" max="2560" width="0.85546875" style="3" hidden="1"/>
    <col min="2561" max="2561" width="10.28515625" style="3" customWidth="1"/>
    <col min="2562" max="2562" width="41.85546875" style="3" customWidth="1"/>
    <col min="2563" max="2563" width="17.7109375" style="3" customWidth="1"/>
    <col min="2564" max="2565" width="10.7109375" style="3" customWidth="1"/>
    <col min="2566" max="2566" width="10.140625" style="3" customWidth="1"/>
    <col min="2567" max="2568" width="9.5703125" style="3" customWidth="1"/>
    <col min="2569" max="2569" width="8.85546875" style="3" customWidth="1"/>
    <col min="2570" max="2570" width="8.42578125" style="3" customWidth="1"/>
    <col min="2571" max="2571" width="9.5703125" style="3" customWidth="1"/>
    <col min="2572" max="2572" width="9.85546875" style="3" customWidth="1"/>
    <col min="2573" max="2580" width="0.85546875" style="3" customWidth="1"/>
    <col min="2581" max="2816" width="0.85546875" style="3" hidden="1"/>
    <col min="2817" max="2817" width="10.28515625" style="3" customWidth="1"/>
    <col min="2818" max="2818" width="41.85546875" style="3" customWidth="1"/>
    <col min="2819" max="2819" width="17.7109375" style="3" customWidth="1"/>
    <col min="2820" max="2821" width="10.7109375" style="3" customWidth="1"/>
    <col min="2822" max="2822" width="10.140625" style="3" customWidth="1"/>
    <col min="2823" max="2824" width="9.5703125" style="3" customWidth="1"/>
    <col min="2825" max="2825" width="8.85546875" style="3" customWidth="1"/>
    <col min="2826" max="2826" width="8.42578125" style="3" customWidth="1"/>
    <col min="2827" max="2827" width="9.5703125" style="3" customWidth="1"/>
    <col min="2828" max="2828" width="9.85546875" style="3" customWidth="1"/>
    <col min="2829" max="2836" width="0.85546875" style="3" customWidth="1"/>
    <col min="2837" max="3072" width="0.85546875" style="3" hidden="1"/>
    <col min="3073" max="3073" width="10.28515625" style="3" customWidth="1"/>
    <col min="3074" max="3074" width="41.85546875" style="3" customWidth="1"/>
    <col min="3075" max="3075" width="17.7109375" style="3" customWidth="1"/>
    <col min="3076" max="3077" width="10.7109375" style="3" customWidth="1"/>
    <col min="3078" max="3078" width="10.140625" style="3" customWidth="1"/>
    <col min="3079" max="3080" width="9.5703125" style="3" customWidth="1"/>
    <col min="3081" max="3081" width="8.85546875" style="3" customWidth="1"/>
    <col min="3082" max="3082" width="8.42578125" style="3" customWidth="1"/>
    <col min="3083" max="3083" width="9.5703125" style="3" customWidth="1"/>
    <col min="3084" max="3084" width="9.85546875" style="3" customWidth="1"/>
    <col min="3085" max="3092" width="0.85546875" style="3" customWidth="1"/>
    <col min="3093" max="3328" width="0.85546875" style="3" hidden="1"/>
    <col min="3329" max="3329" width="10.28515625" style="3" customWidth="1"/>
    <col min="3330" max="3330" width="41.85546875" style="3" customWidth="1"/>
    <col min="3331" max="3331" width="17.7109375" style="3" customWidth="1"/>
    <col min="3332" max="3333" width="10.7109375" style="3" customWidth="1"/>
    <col min="3334" max="3334" width="10.140625" style="3" customWidth="1"/>
    <col min="3335" max="3336" width="9.5703125" style="3" customWidth="1"/>
    <col min="3337" max="3337" width="8.85546875" style="3" customWidth="1"/>
    <col min="3338" max="3338" width="8.42578125" style="3" customWidth="1"/>
    <col min="3339" max="3339" width="9.5703125" style="3" customWidth="1"/>
    <col min="3340" max="3340" width="9.85546875" style="3" customWidth="1"/>
    <col min="3341" max="3348" width="0.85546875" style="3" customWidth="1"/>
    <col min="3349" max="3584" width="0.85546875" style="3" hidden="1"/>
    <col min="3585" max="3585" width="10.28515625" style="3" customWidth="1"/>
    <col min="3586" max="3586" width="41.85546875" style="3" customWidth="1"/>
    <col min="3587" max="3587" width="17.7109375" style="3" customWidth="1"/>
    <col min="3588" max="3589" width="10.7109375" style="3" customWidth="1"/>
    <col min="3590" max="3590" width="10.140625" style="3" customWidth="1"/>
    <col min="3591" max="3592" width="9.5703125" style="3" customWidth="1"/>
    <col min="3593" max="3593" width="8.85546875" style="3" customWidth="1"/>
    <col min="3594" max="3594" width="8.42578125" style="3" customWidth="1"/>
    <col min="3595" max="3595" width="9.5703125" style="3" customWidth="1"/>
    <col min="3596" max="3596" width="9.85546875" style="3" customWidth="1"/>
    <col min="3597" max="3604" width="0.85546875" style="3" customWidth="1"/>
    <col min="3605" max="3840" width="0.85546875" style="3" hidden="1"/>
    <col min="3841" max="3841" width="10.28515625" style="3" customWidth="1"/>
    <col min="3842" max="3842" width="41.85546875" style="3" customWidth="1"/>
    <col min="3843" max="3843" width="17.7109375" style="3" customWidth="1"/>
    <col min="3844" max="3845" width="10.7109375" style="3" customWidth="1"/>
    <col min="3846" max="3846" width="10.140625" style="3" customWidth="1"/>
    <col min="3847" max="3848" width="9.5703125" style="3" customWidth="1"/>
    <col min="3849" max="3849" width="8.85546875" style="3" customWidth="1"/>
    <col min="3850" max="3850" width="8.42578125" style="3" customWidth="1"/>
    <col min="3851" max="3851" width="9.5703125" style="3" customWidth="1"/>
    <col min="3852" max="3852" width="9.85546875" style="3" customWidth="1"/>
    <col min="3853" max="3860" width="0.85546875" style="3" customWidth="1"/>
    <col min="3861" max="4096" width="0.85546875" style="3" hidden="1"/>
    <col min="4097" max="4097" width="10.28515625" style="3" customWidth="1"/>
    <col min="4098" max="4098" width="41.85546875" style="3" customWidth="1"/>
    <col min="4099" max="4099" width="17.7109375" style="3" customWidth="1"/>
    <col min="4100" max="4101" width="10.7109375" style="3" customWidth="1"/>
    <col min="4102" max="4102" width="10.140625" style="3" customWidth="1"/>
    <col min="4103" max="4104" width="9.5703125" style="3" customWidth="1"/>
    <col min="4105" max="4105" width="8.85546875" style="3" customWidth="1"/>
    <col min="4106" max="4106" width="8.42578125" style="3" customWidth="1"/>
    <col min="4107" max="4107" width="9.5703125" style="3" customWidth="1"/>
    <col min="4108" max="4108" width="9.85546875" style="3" customWidth="1"/>
    <col min="4109" max="4116" width="0.85546875" style="3" customWidth="1"/>
    <col min="4117" max="4352" width="0.85546875" style="3" hidden="1"/>
    <col min="4353" max="4353" width="10.28515625" style="3" customWidth="1"/>
    <col min="4354" max="4354" width="41.85546875" style="3" customWidth="1"/>
    <col min="4355" max="4355" width="17.7109375" style="3" customWidth="1"/>
    <col min="4356" max="4357" width="10.7109375" style="3" customWidth="1"/>
    <col min="4358" max="4358" width="10.140625" style="3" customWidth="1"/>
    <col min="4359" max="4360" width="9.5703125" style="3" customWidth="1"/>
    <col min="4361" max="4361" width="8.85546875" style="3" customWidth="1"/>
    <col min="4362" max="4362" width="8.42578125" style="3" customWidth="1"/>
    <col min="4363" max="4363" width="9.5703125" style="3" customWidth="1"/>
    <col min="4364" max="4364" width="9.85546875" style="3" customWidth="1"/>
    <col min="4365" max="4372" width="0.85546875" style="3" customWidth="1"/>
    <col min="4373" max="4608" width="0.85546875" style="3" hidden="1"/>
    <col min="4609" max="4609" width="10.28515625" style="3" customWidth="1"/>
    <col min="4610" max="4610" width="41.85546875" style="3" customWidth="1"/>
    <col min="4611" max="4611" width="17.7109375" style="3" customWidth="1"/>
    <col min="4612" max="4613" width="10.7109375" style="3" customWidth="1"/>
    <col min="4614" max="4614" width="10.140625" style="3" customWidth="1"/>
    <col min="4615" max="4616" width="9.5703125" style="3" customWidth="1"/>
    <col min="4617" max="4617" width="8.85546875" style="3" customWidth="1"/>
    <col min="4618" max="4618" width="8.42578125" style="3" customWidth="1"/>
    <col min="4619" max="4619" width="9.5703125" style="3" customWidth="1"/>
    <col min="4620" max="4620" width="9.85546875" style="3" customWidth="1"/>
    <col min="4621" max="4628" width="0.85546875" style="3" customWidth="1"/>
    <col min="4629" max="4864" width="0.85546875" style="3" hidden="1"/>
    <col min="4865" max="4865" width="10.28515625" style="3" customWidth="1"/>
    <col min="4866" max="4866" width="41.85546875" style="3" customWidth="1"/>
    <col min="4867" max="4867" width="17.7109375" style="3" customWidth="1"/>
    <col min="4868" max="4869" width="10.7109375" style="3" customWidth="1"/>
    <col min="4870" max="4870" width="10.140625" style="3" customWidth="1"/>
    <col min="4871" max="4872" width="9.5703125" style="3" customWidth="1"/>
    <col min="4873" max="4873" width="8.85546875" style="3" customWidth="1"/>
    <col min="4874" max="4874" width="8.42578125" style="3" customWidth="1"/>
    <col min="4875" max="4875" width="9.5703125" style="3" customWidth="1"/>
    <col min="4876" max="4876" width="9.85546875" style="3" customWidth="1"/>
    <col min="4877" max="4884" width="0.85546875" style="3" customWidth="1"/>
    <col min="4885" max="5120" width="0.85546875" style="3" hidden="1"/>
    <col min="5121" max="5121" width="10.28515625" style="3" customWidth="1"/>
    <col min="5122" max="5122" width="41.85546875" style="3" customWidth="1"/>
    <col min="5123" max="5123" width="17.7109375" style="3" customWidth="1"/>
    <col min="5124" max="5125" width="10.7109375" style="3" customWidth="1"/>
    <col min="5126" max="5126" width="10.140625" style="3" customWidth="1"/>
    <col min="5127" max="5128" width="9.5703125" style="3" customWidth="1"/>
    <col min="5129" max="5129" width="8.85546875" style="3" customWidth="1"/>
    <col min="5130" max="5130" width="8.42578125" style="3" customWidth="1"/>
    <col min="5131" max="5131" width="9.5703125" style="3" customWidth="1"/>
    <col min="5132" max="5132" width="9.85546875" style="3" customWidth="1"/>
    <col min="5133" max="5140" width="0.85546875" style="3" customWidth="1"/>
    <col min="5141" max="5376" width="0.85546875" style="3" hidden="1"/>
    <col min="5377" max="5377" width="10.28515625" style="3" customWidth="1"/>
    <col min="5378" max="5378" width="41.85546875" style="3" customWidth="1"/>
    <col min="5379" max="5379" width="17.7109375" style="3" customWidth="1"/>
    <col min="5380" max="5381" width="10.7109375" style="3" customWidth="1"/>
    <col min="5382" max="5382" width="10.140625" style="3" customWidth="1"/>
    <col min="5383" max="5384" width="9.5703125" style="3" customWidth="1"/>
    <col min="5385" max="5385" width="8.85546875" style="3" customWidth="1"/>
    <col min="5386" max="5386" width="8.42578125" style="3" customWidth="1"/>
    <col min="5387" max="5387" width="9.5703125" style="3" customWidth="1"/>
    <col min="5388" max="5388" width="9.85546875" style="3" customWidth="1"/>
    <col min="5389" max="5396" width="0.85546875" style="3" customWidth="1"/>
    <col min="5397" max="5632" width="0.85546875" style="3" hidden="1"/>
    <col min="5633" max="5633" width="10.28515625" style="3" customWidth="1"/>
    <col min="5634" max="5634" width="41.85546875" style="3" customWidth="1"/>
    <col min="5635" max="5635" width="17.7109375" style="3" customWidth="1"/>
    <col min="5636" max="5637" width="10.7109375" style="3" customWidth="1"/>
    <col min="5638" max="5638" width="10.140625" style="3" customWidth="1"/>
    <col min="5639" max="5640" width="9.5703125" style="3" customWidth="1"/>
    <col min="5641" max="5641" width="8.85546875" style="3" customWidth="1"/>
    <col min="5642" max="5642" width="8.42578125" style="3" customWidth="1"/>
    <col min="5643" max="5643" width="9.5703125" style="3" customWidth="1"/>
    <col min="5644" max="5644" width="9.85546875" style="3" customWidth="1"/>
    <col min="5645" max="5652" width="0.85546875" style="3" customWidth="1"/>
    <col min="5653" max="5888" width="0.85546875" style="3" hidden="1"/>
    <col min="5889" max="5889" width="10.28515625" style="3" customWidth="1"/>
    <col min="5890" max="5890" width="41.85546875" style="3" customWidth="1"/>
    <col min="5891" max="5891" width="17.7109375" style="3" customWidth="1"/>
    <col min="5892" max="5893" width="10.7109375" style="3" customWidth="1"/>
    <col min="5894" max="5894" width="10.140625" style="3" customWidth="1"/>
    <col min="5895" max="5896" width="9.5703125" style="3" customWidth="1"/>
    <col min="5897" max="5897" width="8.85546875" style="3" customWidth="1"/>
    <col min="5898" max="5898" width="8.42578125" style="3" customWidth="1"/>
    <col min="5899" max="5899" width="9.5703125" style="3" customWidth="1"/>
    <col min="5900" max="5900" width="9.85546875" style="3" customWidth="1"/>
    <col min="5901" max="5908" width="0.85546875" style="3" customWidth="1"/>
    <col min="5909" max="6144" width="0.85546875" style="3" hidden="1"/>
    <col min="6145" max="6145" width="10.28515625" style="3" customWidth="1"/>
    <col min="6146" max="6146" width="41.85546875" style="3" customWidth="1"/>
    <col min="6147" max="6147" width="17.7109375" style="3" customWidth="1"/>
    <col min="6148" max="6149" width="10.7109375" style="3" customWidth="1"/>
    <col min="6150" max="6150" width="10.140625" style="3" customWidth="1"/>
    <col min="6151" max="6152" width="9.5703125" style="3" customWidth="1"/>
    <col min="6153" max="6153" width="8.85546875" style="3" customWidth="1"/>
    <col min="6154" max="6154" width="8.42578125" style="3" customWidth="1"/>
    <col min="6155" max="6155" width="9.5703125" style="3" customWidth="1"/>
    <col min="6156" max="6156" width="9.85546875" style="3" customWidth="1"/>
    <col min="6157" max="6164" width="0.85546875" style="3" customWidth="1"/>
    <col min="6165" max="6400" width="0.85546875" style="3" hidden="1"/>
    <col min="6401" max="6401" width="10.28515625" style="3" customWidth="1"/>
    <col min="6402" max="6402" width="41.85546875" style="3" customWidth="1"/>
    <col min="6403" max="6403" width="17.7109375" style="3" customWidth="1"/>
    <col min="6404" max="6405" width="10.7109375" style="3" customWidth="1"/>
    <col min="6406" max="6406" width="10.140625" style="3" customWidth="1"/>
    <col min="6407" max="6408" width="9.5703125" style="3" customWidth="1"/>
    <col min="6409" max="6409" width="8.85546875" style="3" customWidth="1"/>
    <col min="6410" max="6410" width="8.42578125" style="3" customWidth="1"/>
    <col min="6411" max="6411" width="9.5703125" style="3" customWidth="1"/>
    <col min="6412" max="6412" width="9.85546875" style="3" customWidth="1"/>
    <col min="6413" max="6420" width="0.85546875" style="3" customWidth="1"/>
    <col min="6421" max="6656" width="0.85546875" style="3" hidden="1"/>
    <col min="6657" max="6657" width="10.28515625" style="3" customWidth="1"/>
    <col min="6658" max="6658" width="41.85546875" style="3" customWidth="1"/>
    <col min="6659" max="6659" width="17.7109375" style="3" customWidth="1"/>
    <col min="6660" max="6661" width="10.7109375" style="3" customWidth="1"/>
    <col min="6662" max="6662" width="10.140625" style="3" customWidth="1"/>
    <col min="6663" max="6664" width="9.5703125" style="3" customWidth="1"/>
    <col min="6665" max="6665" width="8.85546875" style="3" customWidth="1"/>
    <col min="6666" max="6666" width="8.42578125" style="3" customWidth="1"/>
    <col min="6667" max="6667" width="9.5703125" style="3" customWidth="1"/>
    <col min="6668" max="6668" width="9.85546875" style="3" customWidth="1"/>
    <col min="6669" max="6676" width="0.85546875" style="3" customWidth="1"/>
    <col min="6677" max="6912" width="0.85546875" style="3" hidden="1"/>
    <col min="6913" max="6913" width="10.28515625" style="3" customWidth="1"/>
    <col min="6914" max="6914" width="41.85546875" style="3" customWidth="1"/>
    <col min="6915" max="6915" width="17.7109375" style="3" customWidth="1"/>
    <col min="6916" max="6917" width="10.7109375" style="3" customWidth="1"/>
    <col min="6918" max="6918" width="10.140625" style="3" customWidth="1"/>
    <col min="6919" max="6920" width="9.5703125" style="3" customWidth="1"/>
    <col min="6921" max="6921" width="8.85546875" style="3" customWidth="1"/>
    <col min="6922" max="6922" width="8.42578125" style="3" customWidth="1"/>
    <col min="6923" max="6923" width="9.5703125" style="3" customWidth="1"/>
    <col min="6924" max="6924" width="9.85546875" style="3" customWidth="1"/>
    <col min="6925" max="6932" width="0.85546875" style="3" customWidth="1"/>
    <col min="6933" max="7168" width="0.85546875" style="3" hidden="1"/>
    <col min="7169" max="7169" width="10.28515625" style="3" customWidth="1"/>
    <col min="7170" max="7170" width="41.85546875" style="3" customWidth="1"/>
    <col min="7171" max="7171" width="17.7109375" style="3" customWidth="1"/>
    <col min="7172" max="7173" width="10.7109375" style="3" customWidth="1"/>
    <col min="7174" max="7174" width="10.140625" style="3" customWidth="1"/>
    <col min="7175" max="7176" width="9.5703125" style="3" customWidth="1"/>
    <col min="7177" max="7177" width="8.85546875" style="3" customWidth="1"/>
    <col min="7178" max="7178" width="8.42578125" style="3" customWidth="1"/>
    <col min="7179" max="7179" width="9.5703125" style="3" customWidth="1"/>
    <col min="7180" max="7180" width="9.85546875" style="3" customWidth="1"/>
    <col min="7181" max="7188" width="0.85546875" style="3" customWidth="1"/>
    <col min="7189" max="7424" width="0.85546875" style="3" hidden="1"/>
    <col min="7425" max="7425" width="10.28515625" style="3" customWidth="1"/>
    <col min="7426" max="7426" width="41.85546875" style="3" customWidth="1"/>
    <col min="7427" max="7427" width="17.7109375" style="3" customWidth="1"/>
    <col min="7428" max="7429" width="10.7109375" style="3" customWidth="1"/>
    <col min="7430" max="7430" width="10.140625" style="3" customWidth="1"/>
    <col min="7431" max="7432" width="9.5703125" style="3" customWidth="1"/>
    <col min="7433" max="7433" width="8.85546875" style="3" customWidth="1"/>
    <col min="7434" max="7434" width="8.42578125" style="3" customWidth="1"/>
    <col min="7435" max="7435" width="9.5703125" style="3" customWidth="1"/>
    <col min="7436" max="7436" width="9.85546875" style="3" customWidth="1"/>
    <col min="7437" max="7444" width="0.85546875" style="3" customWidth="1"/>
    <col min="7445" max="7680" width="0.85546875" style="3" hidden="1"/>
    <col min="7681" max="7681" width="10.28515625" style="3" customWidth="1"/>
    <col min="7682" max="7682" width="41.85546875" style="3" customWidth="1"/>
    <col min="7683" max="7683" width="17.7109375" style="3" customWidth="1"/>
    <col min="7684" max="7685" width="10.7109375" style="3" customWidth="1"/>
    <col min="7686" max="7686" width="10.140625" style="3" customWidth="1"/>
    <col min="7687" max="7688" width="9.5703125" style="3" customWidth="1"/>
    <col min="7689" max="7689" width="8.85546875" style="3" customWidth="1"/>
    <col min="7690" max="7690" width="8.42578125" style="3" customWidth="1"/>
    <col min="7691" max="7691" width="9.5703125" style="3" customWidth="1"/>
    <col min="7692" max="7692" width="9.85546875" style="3" customWidth="1"/>
    <col min="7693" max="7700" width="0.85546875" style="3" customWidth="1"/>
    <col min="7701" max="7936" width="0.85546875" style="3" hidden="1"/>
    <col min="7937" max="7937" width="10.28515625" style="3" customWidth="1"/>
    <col min="7938" max="7938" width="41.85546875" style="3" customWidth="1"/>
    <col min="7939" max="7939" width="17.7109375" style="3" customWidth="1"/>
    <col min="7940" max="7941" width="10.7109375" style="3" customWidth="1"/>
    <col min="7942" max="7942" width="10.140625" style="3" customWidth="1"/>
    <col min="7943" max="7944" width="9.5703125" style="3" customWidth="1"/>
    <col min="7945" max="7945" width="8.85546875" style="3" customWidth="1"/>
    <col min="7946" max="7946" width="8.42578125" style="3" customWidth="1"/>
    <col min="7947" max="7947" width="9.5703125" style="3" customWidth="1"/>
    <col min="7948" max="7948" width="9.85546875" style="3" customWidth="1"/>
    <col min="7949" max="7956" width="0.85546875" style="3" customWidth="1"/>
    <col min="7957" max="8192" width="0.85546875" style="3" hidden="1"/>
    <col min="8193" max="8193" width="10.28515625" style="3" customWidth="1"/>
    <col min="8194" max="8194" width="41.85546875" style="3" customWidth="1"/>
    <col min="8195" max="8195" width="17.7109375" style="3" customWidth="1"/>
    <col min="8196" max="8197" width="10.7109375" style="3" customWidth="1"/>
    <col min="8198" max="8198" width="10.140625" style="3" customWidth="1"/>
    <col min="8199" max="8200" width="9.5703125" style="3" customWidth="1"/>
    <col min="8201" max="8201" width="8.85546875" style="3" customWidth="1"/>
    <col min="8202" max="8202" width="8.42578125" style="3" customWidth="1"/>
    <col min="8203" max="8203" width="9.5703125" style="3" customWidth="1"/>
    <col min="8204" max="8204" width="9.85546875" style="3" customWidth="1"/>
    <col min="8205" max="8212" width="0.85546875" style="3" customWidth="1"/>
    <col min="8213" max="8448" width="0.85546875" style="3" hidden="1"/>
    <col min="8449" max="8449" width="10.28515625" style="3" customWidth="1"/>
    <col min="8450" max="8450" width="41.85546875" style="3" customWidth="1"/>
    <col min="8451" max="8451" width="17.7109375" style="3" customWidth="1"/>
    <col min="8452" max="8453" width="10.7109375" style="3" customWidth="1"/>
    <col min="8454" max="8454" width="10.140625" style="3" customWidth="1"/>
    <col min="8455" max="8456" width="9.5703125" style="3" customWidth="1"/>
    <col min="8457" max="8457" width="8.85546875" style="3" customWidth="1"/>
    <col min="8458" max="8458" width="8.42578125" style="3" customWidth="1"/>
    <col min="8459" max="8459" width="9.5703125" style="3" customWidth="1"/>
    <col min="8460" max="8460" width="9.85546875" style="3" customWidth="1"/>
    <col min="8461" max="8468" width="0.85546875" style="3" customWidth="1"/>
    <col min="8469" max="8704" width="0.85546875" style="3" hidden="1"/>
    <col min="8705" max="8705" width="10.28515625" style="3" customWidth="1"/>
    <col min="8706" max="8706" width="41.85546875" style="3" customWidth="1"/>
    <col min="8707" max="8707" width="17.7109375" style="3" customWidth="1"/>
    <col min="8708" max="8709" width="10.7109375" style="3" customWidth="1"/>
    <col min="8710" max="8710" width="10.140625" style="3" customWidth="1"/>
    <col min="8711" max="8712" width="9.5703125" style="3" customWidth="1"/>
    <col min="8713" max="8713" width="8.85546875" style="3" customWidth="1"/>
    <col min="8714" max="8714" width="8.42578125" style="3" customWidth="1"/>
    <col min="8715" max="8715" width="9.5703125" style="3" customWidth="1"/>
    <col min="8716" max="8716" width="9.85546875" style="3" customWidth="1"/>
    <col min="8717" max="8724" width="0.85546875" style="3" customWidth="1"/>
    <col min="8725" max="8960" width="0.85546875" style="3" hidden="1"/>
    <col min="8961" max="8961" width="10.28515625" style="3" customWidth="1"/>
    <col min="8962" max="8962" width="41.85546875" style="3" customWidth="1"/>
    <col min="8963" max="8963" width="17.7109375" style="3" customWidth="1"/>
    <col min="8964" max="8965" width="10.7109375" style="3" customWidth="1"/>
    <col min="8966" max="8966" width="10.140625" style="3" customWidth="1"/>
    <col min="8967" max="8968" width="9.5703125" style="3" customWidth="1"/>
    <col min="8969" max="8969" width="8.85546875" style="3" customWidth="1"/>
    <col min="8970" max="8970" width="8.42578125" style="3" customWidth="1"/>
    <col min="8971" max="8971" width="9.5703125" style="3" customWidth="1"/>
    <col min="8972" max="8972" width="9.85546875" style="3" customWidth="1"/>
    <col min="8973" max="8980" width="0.85546875" style="3" customWidth="1"/>
    <col min="8981" max="9216" width="0.85546875" style="3" hidden="1"/>
    <col min="9217" max="9217" width="10.28515625" style="3" customWidth="1"/>
    <col min="9218" max="9218" width="41.85546875" style="3" customWidth="1"/>
    <col min="9219" max="9219" width="17.7109375" style="3" customWidth="1"/>
    <col min="9220" max="9221" width="10.7109375" style="3" customWidth="1"/>
    <col min="9222" max="9222" width="10.140625" style="3" customWidth="1"/>
    <col min="9223" max="9224" width="9.5703125" style="3" customWidth="1"/>
    <col min="9225" max="9225" width="8.85546875" style="3" customWidth="1"/>
    <col min="9226" max="9226" width="8.42578125" style="3" customWidth="1"/>
    <col min="9227" max="9227" width="9.5703125" style="3" customWidth="1"/>
    <col min="9228" max="9228" width="9.85546875" style="3" customWidth="1"/>
    <col min="9229" max="9236" width="0.85546875" style="3" customWidth="1"/>
    <col min="9237" max="9472" width="0.85546875" style="3" hidden="1"/>
    <col min="9473" max="9473" width="10.28515625" style="3" customWidth="1"/>
    <col min="9474" max="9474" width="41.85546875" style="3" customWidth="1"/>
    <col min="9475" max="9475" width="17.7109375" style="3" customWidth="1"/>
    <col min="9476" max="9477" width="10.7109375" style="3" customWidth="1"/>
    <col min="9478" max="9478" width="10.140625" style="3" customWidth="1"/>
    <col min="9479" max="9480" width="9.5703125" style="3" customWidth="1"/>
    <col min="9481" max="9481" width="8.85546875" style="3" customWidth="1"/>
    <col min="9482" max="9482" width="8.42578125" style="3" customWidth="1"/>
    <col min="9483" max="9483" width="9.5703125" style="3" customWidth="1"/>
    <col min="9484" max="9484" width="9.85546875" style="3" customWidth="1"/>
    <col min="9485" max="9492" width="0.85546875" style="3" customWidth="1"/>
    <col min="9493" max="9728" width="0.85546875" style="3" hidden="1"/>
    <col min="9729" max="9729" width="10.28515625" style="3" customWidth="1"/>
    <col min="9730" max="9730" width="41.85546875" style="3" customWidth="1"/>
    <col min="9731" max="9731" width="17.7109375" style="3" customWidth="1"/>
    <col min="9732" max="9733" width="10.7109375" style="3" customWidth="1"/>
    <col min="9734" max="9734" width="10.140625" style="3" customWidth="1"/>
    <col min="9735" max="9736" width="9.5703125" style="3" customWidth="1"/>
    <col min="9737" max="9737" width="8.85546875" style="3" customWidth="1"/>
    <col min="9738" max="9738" width="8.42578125" style="3" customWidth="1"/>
    <col min="9739" max="9739" width="9.5703125" style="3" customWidth="1"/>
    <col min="9740" max="9740" width="9.85546875" style="3" customWidth="1"/>
    <col min="9741" max="9748" width="0.85546875" style="3" customWidth="1"/>
    <col min="9749" max="9984" width="0.85546875" style="3" hidden="1"/>
    <col min="9985" max="9985" width="10.28515625" style="3" customWidth="1"/>
    <col min="9986" max="9986" width="41.85546875" style="3" customWidth="1"/>
    <col min="9987" max="9987" width="17.7109375" style="3" customWidth="1"/>
    <col min="9988" max="9989" width="10.7109375" style="3" customWidth="1"/>
    <col min="9990" max="9990" width="10.140625" style="3" customWidth="1"/>
    <col min="9991" max="9992" width="9.5703125" style="3" customWidth="1"/>
    <col min="9993" max="9993" width="8.85546875" style="3" customWidth="1"/>
    <col min="9994" max="9994" width="8.42578125" style="3" customWidth="1"/>
    <col min="9995" max="9995" width="9.5703125" style="3" customWidth="1"/>
    <col min="9996" max="9996" width="9.85546875" style="3" customWidth="1"/>
    <col min="9997" max="10004" width="0.85546875" style="3" customWidth="1"/>
    <col min="10005" max="10240" width="0.85546875" style="3" hidden="1"/>
    <col min="10241" max="10241" width="10.28515625" style="3" customWidth="1"/>
    <col min="10242" max="10242" width="41.85546875" style="3" customWidth="1"/>
    <col min="10243" max="10243" width="17.7109375" style="3" customWidth="1"/>
    <col min="10244" max="10245" width="10.7109375" style="3" customWidth="1"/>
    <col min="10246" max="10246" width="10.140625" style="3" customWidth="1"/>
    <col min="10247" max="10248" width="9.5703125" style="3" customWidth="1"/>
    <col min="10249" max="10249" width="8.85546875" style="3" customWidth="1"/>
    <col min="10250" max="10250" width="8.42578125" style="3" customWidth="1"/>
    <col min="10251" max="10251" width="9.5703125" style="3" customWidth="1"/>
    <col min="10252" max="10252" width="9.85546875" style="3" customWidth="1"/>
    <col min="10253" max="10260" width="0.85546875" style="3" customWidth="1"/>
    <col min="10261" max="10496" width="0.85546875" style="3" hidden="1"/>
    <col min="10497" max="10497" width="10.28515625" style="3" customWidth="1"/>
    <col min="10498" max="10498" width="41.85546875" style="3" customWidth="1"/>
    <col min="10499" max="10499" width="17.7109375" style="3" customWidth="1"/>
    <col min="10500" max="10501" width="10.7109375" style="3" customWidth="1"/>
    <col min="10502" max="10502" width="10.140625" style="3" customWidth="1"/>
    <col min="10503" max="10504" width="9.5703125" style="3" customWidth="1"/>
    <col min="10505" max="10505" width="8.85546875" style="3" customWidth="1"/>
    <col min="10506" max="10506" width="8.42578125" style="3" customWidth="1"/>
    <col min="10507" max="10507" width="9.5703125" style="3" customWidth="1"/>
    <col min="10508" max="10508" width="9.85546875" style="3" customWidth="1"/>
    <col min="10509" max="10516" width="0.85546875" style="3" customWidth="1"/>
    <col min="10517" max="10752" width="0.85546875" style="3" hidden="1"/>
    <col min="10753" max="10753" width="10.28515625" style="3" customWidth="1"/>
    <col min="10754" max="10754" width="41.85546875" style="3" customWidth="1"/>
    <col min="10755" max="10755" width="17.7109375" style="3" customWidth="1"/>
    <col min="10756" max="10757" width="10.7109375" style="3" customWidth="1"/>
    <col min="10758" max="10758" width="10.140625" style="3" customWidth="1"/>
    <col min="10759" max="10760" width="9.5703125" style="3" customWidth="1"/>
    <col min="10761" max="10761" width="8.85546875" style="3" customWidth="1"/>
    <col min="10762" max="10762" width="8.42578125" style="3" customWidth="1"/>
    <col min="10763" max="10763" width="9.5703125" style="3" customWidth="1"/>
    <col min="10764" max="10764" width="9.85546875" style="3" customWidth="1"/>
    <col min="10765" max="10772" width="0.85546875" style="3" customWidth="1"/>
    <col min="10773" max="11008" width="0.85546875" style="3" hidden="1"/>
    <col min="11009" max="11009" width="10.28515625" style="3" customWidth="1"/>
    <col min="11010" max="11010" width="41.85546875" style="3" customWidth="1"/>
    <col min="11011" max="11011" width="17.7109375" style="3" customWidth="1"/>
    <col min="11012" max="11013" width="10.7109375" style="3" customWidth="1"/>
    <col min="11014" max="11014" width="10.140625" style="3" customWidth="1"/>
    <col min="11015" max="11016" width="9.5703125" style="3" customWidth="1"/>
    <col min="11017" max="11017" width="8.85546875" style="3" customWidth="1"/>
    <col min="11018" max="11018" width="8.42578125" style="3" customWidth="1"/>
    <col min="11019" max="11019" width="9.5703125" style="3" customWidth="1"/>
    <col min="11020" max="11020" width="9.85546875" style="3" customWidth="1"/>
    <col min="11021" max="11028" width="0.85546875" style="3" customWidth="1"/>
    <col min="11029" max="11264" width="0.85546875" style="3" hidden="1"/>
    <col min="11265" max="11265" width="10.28515625" style="3" customWidth="1"/>
    <col min="11266" max="11266" width="41.85546875" style="3" customWidth="1"/>
    <col min="11267" max="11267" width="17.7109375" style="3" customWidth="1"/>
    <col min="11268" max="11269" width="10.7109375" style="3" customWidth="1"/>
    <col min="11270" max="11270" width="10.140625" style="3" customWidth="1"/>
    <col min="11271" max="11272" width="9.5703125" style="3" customWidth="1"/>
    <col min="11273" max="11273" width="8.85546875" style="3" customWidth="1"/>
    <col min="11274" max="11274" width="8.42578125" style="3" customWidth="1"/>
    <col min="11275" max="11275" width="9.5703125" style="3" customWidth="1"/>
    <col min="11276" max="11276" width="9.85546875" style="3" customWidth="1"/>
    <col min="11277" max="11284" width="0.85546875" style="3" customWidth="1"/>
    <col min="11285" max="11520" width="0.85546875" style="3" hidden="1"/>
    <col min="11521" max="11521" width="10.28515625" style="3" customWidth="1"/>
    <col min="11522" max="11522" width="41.85546875" style="3" customWidth="1"/>
    <col min="11523" max="11523" width="17.7109375" style="3" customWidth="1"/>
    <col min="11524" max="11525" width="10.7109375" style="3" customWidth="1"/>
    <col min="11526" max="11526" width="10.140625" style="3" customWidth="1"/>
    <col min="11527" max="11528" width="9.5703125" style="3" customWidth="1"/>
    <col min="11529" max="11529" width="8.85546875" style="3" customWidth="1"/>
    <col min="11530" max="11530" width="8.42578125" style="3" customWidth="1"/>
    <col min="11531" max="11531" width="9.5703125" style="3" customWidth="1"/>
    <col min="11532" max="11532" width="9.85546875" style="3" customWidth="1"/>
    <col min="11533" max="11540" width="0.85546875" style="3" customWidth="1"/>
    <col min="11541" max="11776" width="0.85546875" style="3" hidden="1"/>
    <col min="11777" max="11777" width="10.28515625" style="3" customWidth="1"/>
    <col min="11778" max="11778" width="41.85546875" style="3" customWidth="1"/>
    <col min="11779" max="11779" width="17.7109375" style="3" customWidth="1"/>
    <col min="11780" max="11781" width="10.7109375" style="3" customWidth="1"/>
    <col min="11782" max="11782" width="10.140625" style="3" customWidth="1"/>
    <col min="11783" max="11784" width="9.5703125" style="3" customWidth="1"/>
    <col min="11785" max="11785" width="8.85546875" style="3" customWidth="1"/>
    <col min="11786" max="11786" width="8.42578125" style="3" customWidth="1"/>
    <col min="11787" max="11787" width="9.5703125" style="3" customWidth="1"/>
    <col min="11788" max="11788" width="9.85546875" style="3" customWidth="1"/>
    <col min="11789" max="11796" width="0.85546875" style="3" customWidth="1"/>
    <col min="11797" max="12032" width="0.85546875" style="3" hidden="1"/>
    <col min="12033" max="12033" width="10.28515625" style="3" customWidth="1"/>
    <col min="12034" max="12034" width="41.85546875" style="3" customWidth="1"/>
    <col min="12035" max="12035" width="17.7109375" style="3" customWidth="1"/>
    <col min="12036" max="12037" width="10.7109375" style="3" customWidth="1"/>
    <col min="12038" max="12038" width="10.140625" style="3" customWidth="1"/>
    <col min="12039" max="12040" width="9.5703125" style="3" customWidth="1"/>
    <col min="12041" max="12041" width="8.85546875" style="3" customWidth="1"/>
    <col min="12042" max="12042" width="8.42578125" style="3" customWidth="1"/>
    <col min="12043" max="12043" width="9.5703125" style="3" customWidth="1"/>
    <col min="12044" max="12044" width="9.85546875" style="3" customWidth="1"/>
    <col min="12045" max="12052" width="0.85546875" style="3" customWidth="1"/>
    <col min="12053" max="12288" width="0.85546875" style="3" hidden="1"/>
    <col min="12289" max="12289" width="10.28515625" style="3" customWidth="1"/>
    <col min="12290" max="12290" width="41.85546875" style="3" customWidth="1"/>
    <col min="12291" max="12291" width="17.7109375" style="3" customWidth="1"/>
    <col min="12292" max="12293" width="10.7109375" style="3" customWidth="1"/>
    <col min="12294" max="12294" width="10.140625" style="3" customWidth="1"/>
    <col min="12295" max="12296" width="9.5703125" style="3" customWidth="1"/>
    <col min="12297" max="12297" width="8.85546875" style="3" customWidth="1"/>
    <col min="12298" max="12298" width="8.42578125" style="3" customWidth="1"/>
    <col min="12299" max="12299" width="9.5703125" style="3" customWidth="1"/>
    <col min="12300" max="12300" width="9.85546875" style="3" customWidth="1"/>
    <col min="12301" max="12308" width="0.85546875" style="3" customWidth="1"/>
    <col min="12309" max="12544" width="0.85546875" style="3" hidden="1"/>
    <col min="12545" max="12545" width="10.28515625" style="3" customWidth="1"/>
    <col min="12546" max="12546" width="41.85546875" style="3" customWidth="1"/>
    <col min="12547" max="12547" width="17.7109375" style="3" customWidth="1"/>
    <col min="12548" max="12549" width="10.7109375" style="3" customWidth="1"/>
    <col min="12550" max="12550" width="10.140625" style="3" customWidth="1"/>
    <col min="12551" max="12552" width="9.5703125" style="3" customWidth="1"/>
    <col min="12553" max="12553" width="8.85546875" style="3" customWidth="1"/>
    <col min="12554" max="12554" width="8.42578125" style="3" customWidth="1"/>
    <col min="12555" max="12555" width="9.5703125" style="3" customWidth="1"/>
    <col min="12556" max="12556" width="9.85546875" style="3" customWidth="1"/>
    <col min="12557" max="12564" width="0.85546875" style="3" customWidth="1"/>
    <col min="12565" max="12800" width="0.85546875" style="3" hidden="1"/>
    <col min="12801" max="12801" width="10.28515625" style="3" customWidth="1"/>
    <col min="12802" max="12802" width="41.85546875" style="3" customWidth="1"/>
    <col min="12803" max="12803" width="17.7109375" style="3" customWidth="1"/>
    <col min="12804" max="12805" width="10.7109375" style="3" customWidth="1"/>
    <col min="12806" max="12806" width="10.140625" style="3" customWidth="1"/>
    <col min="12807" max="12808" width="9.5703125" style="3" customWidth="1"/>
    <col min="12809" max="12809" width="8.85546875" style="3" customWidth="1"/>
    <col min="12810" max="12810" width="8.42578125" style="3" customWidth="1"/>
    <col min="12811" max="12811" width="9.5703125" style="3" customWidth="1"/>
    <col min="12812" max="12812" width="9.85546875" style="3" customWidth="1"/>
    <col min="12813" max="12820" width="0.85546875" style="3" customWidth="1"/>
    <col min="12821" max="13056" width="0.85546875" style="3" hidden="1"/>
    <col min="13057" max="13057" width="10.28515625" style="3" customWidth="1"/>
    <col min="13058" max="13058" width="41.85546875" style="3" customWidth="1"/>
    <col min="13059" max="13059" width="17.7109375" style="3" customWidth="1"/>
    <col min="13060" max="13061" width="10.7109375" style="3" customWidth="1"/>
    <col min="13062" max="13062" width="10.140625" style="3" customWidth="1"/>
    <col min="13063" max="13064" width="9.5703125" style="3" customWidth="1"/>
    <col min="13065" max="13065" width="8.85546875" style="3" customWidth="1"/>
    <col min="13066" max="13066" width="8.42578125" style="3" customWidth="1"/>
    <col min="13067" max="13067" width="9.5703125" style="3" customWidth="1"/>
    <col min="13068" max="13068" width="9.85546875" style="3" customWidth="1"/>
    <col min="13069" max="13076" width="0.85546875" style="3" customWidth="1"/>
    <col min="13077" max="13312" width="0.85546875" style="3" hidden="1"/>
    <col min="13313" max="13313" width="10.28515625" style="3" customWidth="1"/>
    <col min="13314" max="13314" width="41.85546875" style="3" customWidth="1"/>
    <col min="13315" max="13315" width="17.7109375" style="3" customWidth="1"/>
    <col min="13316" max="13317" width="10.7109375" style="3" customWidth="1"/>
    <col min="13318" max="13318" width="10.140625" style="3" customWidth="1"/>
    <col min="13319" max="13320" width="9.5703125" style="3" customWidth="1"/>
    <col min="13321" max="13321" width="8.85546875" style="3" customWidth="1"/>
    <col min="13322" max="13322" width="8.42578125" style="3" customWidth="1"/>
    <col min="13323" max="13323" width="9.5703125" style="3" customWidth="1"/>
    <col min="13324" max="13324" width="9.85546875" style="3" customWidth="1"/>
    <col min="13325" max="13332" width="0.85546875" style="3" customWidth="1"/>
    <col min="13333" max="13568" width="0.85546875" style="3" hidden="1"/>
    <col min="13569" max="13569" width="10.28515625" style="3" customWidth="1"/>
    <col min="13570" max="13570" width="41.85546875" style="3" customWidth="1"/>
    <col min="13571" max="13571" width="17.7109375" style="3" customWidth="1"/>
    <col min="13572" max="13573" width="10.7109375" style="3" customWidth="1"/>
    <col min="13574" max="13574" width="10.140625" style="3" customWidth="1"/>
    <col min="13575" max="13576" width="9.5703125" style="3" customWidth="1"/>
    <col min="13577" max="13577" width="8.85546875" style="3" customWidth="1"/>
    <col min="13578" max="13578" width="8.42578125" style="3" customWidth="1"/>
    <col min="13579" max="13579" width="9.5703125" style="3" customWidth="1"/>
    <col min="13580" max="13580" width="9.85546875" style="3" customWidth="1"/>
    <col min="13581" max="13588" width="0.85546875" style="3" customWidth="1"/>
    <col min="13589" max="13824" width="0.85546875" style="3" hidden="1"/>
    <col min="13825" max="13825" width="10.28515625" style="3" customWidth="1"/>
    <col min="13826" max="13826" width="41.85546875" style="3" customWidth="1"/>
    <col min="13827" max="13827" width="17.7109375" style="3" customWidth="1"/>
    <col min="13828" max="13829" width="10.7109375" style="3" customWidth="1"/>
    <col min="13830" max="13830" width="10.140625" style="3" customWidth="1"/>
    <col min="13831" max="13832" width="9.5703125" style="3" customWidth="1"/>
    <col min="13833" max="13833" width="8.85546875" style="3" customWidth="1"/>
    <col min="13834" max="13834" width="8.42578125" style="3" customWidth="1"/>
    <col min="13835" max="13835" width="9.5703125" style="3" customWidth="1"/>
    <col min="13836" max="13836" width="9.85546875" style="3" customWidth="1"/>
    <col min="13837" max="13844" width="0.85546875" style="3" customWidth="1"/>
    <col min="13845" max="14080" width="0.85546875" style="3" hidden="1"/>
    <col min="14081" max="14081" width="10.28515625" style="3" customWidth="1"/>
    <col min="14082" max="14082" width="41.85546875" style="3" customWidth="1"/>
    <col min="14083" max="14083" width="17.7109375" style="3" customWidth="1"/>
    <col min="14084" max="14085" width="10.7109375" style="3" customWidth="1"/>
    <col min="14086" max="14086" width="10.140625" style="3" customWidth="1"/>
    <col min="14087" max="14088" width="9.5703125" style="3" customWidth="1"/>
    <col min="14089" max="14089" width="8.85546875" style="3" customWidth="1"/>
    <col min="14090" max="14090" width="8.42578125" style="3" customWidth="1"/>
    <col min="14091" max="14091" width="9.5703125" style="3" customWidth="1"/>
    <col min="14092" max="14092" width="9.85546875" style="3" customWidth="1"/>
    <col min="14093" max="14100" width="0.85546875" style="3" customWidth="1"/>
    <col min="14101" max="14336" width="0.85546875" style="3" hidden="1"/>
    <col min="14337" max="14337" width="10.28515625" style="3" customWidth="1"/>
    <col min="14338" max="14338" width="41.85546875" style="3" customWidth="1"/>
    <col min="14339" max="14339" width="17.7109375" style="3" customWidth="1"/>
    <col min="14340" max="14341" width="10.7109375" style="3" customWidth="1"/>
    <col min="14342" max="14342" width="10.140625" style="3" customWidth="1"/>
    <col min="14343" max="14344" width="9.5703125" style="3" customWidth="1"/>
    <col min="14345" max="14345" width="8.85546875" style="3" customWidth="1"/>
    <col min="14346" max="14346" width="8.42578125" style="3" customWidth="1"/>
    <col min="14347" max="14347" width="9.5703125" style="3" customWidth="1"/>
    <col min="14348" max="14348" width="9.85546875" style="3" customWidth="1"/>
    <col min="14349" max="14356" width="0.85546875" style="3" customWidth="1"/>
    <col min="14357" max="14592" width="0.85546875" style="3" hidden="1"/>
    <col min="14593" max="14593" width="10.28515625" style="3" customWidth="1"/>
    <col min="14594" max="14594" width="41.85546875" style="3" customWidth="1"/>
    <col min="14595" max="14595" width="17.7109375" style="3" customWidth="1"/>
    <col min="14596" max="14597" width="10.7109375" style="3" customWidth="1"/>
    <col min="14598" max="14598" width="10.140625" style="3" customWidth="1"/>
    <col min="14599" max="14600" width="9.5703125" style="3" customWidth="1"/>
    <col min="14601" max="14601" width="8.85546875" style="3" customWidth="1"/>
    <col min="14602" max="14602" width="8.42578125" style="3" customWidth="1"/>
    <col min="14603" max="14603" width="9.5703125" style="3" customWidth="1"/>
    <col min="14604" max="14604" width="9.85546875" style="3" customWidth="1"/>
    <col min="14605" max="14612" width="0.85546875" style="3" customWidth="1"/>
    <col min="14613" max="14848" width="0.85546875" style="3" hidden="1"/>
    <col min="14849" max="14849" width="10.28515625" style="3" customWidth="1"/>
    <col min="14850" max="14850" width="41.85546875" style="3" customWidth="1"/>
    <col min="14851" max="14851" width="17.7109375" style="3" customWidth="1"/>
    <col min="14852" max="14853" width="10.7109375" style="3" customWidth="1"/>
    <col min="14854" max="14854" width="10.140625" style="3" customWidth="1"/>
    <col min="14855" max="14856" width="9.5703125" style="3" customWidth="1"/>
    <col min="14857" max="14857" width="8.85546875" style="3" customWidth="1"/>
    <col min="14858" max="14858" width="8.42578125" style="3" customWidth="1"/>
    <col min="14859" max="14859" width="9.5703125" style="3" customWidth="1"/>
    <col min="14860" max="14860" width="9.85546875" style="3" customWidth="1"/>
    <col min="14861" max="14868" width="0.85546875" style="3" customWidth="1"/>
    <col min="14869" max="15104" width="0.85546875" style="3" hidden="1"/>
    <col min="15105" max="15105" width="10.28515625" style="3" customWidth="1"/>
    <col min="15106" max="15106" width="41.85546875" style="3" customWidth="1"/>
    <col min="15107" max="15107" width="17.7109375" style="3" customWidth="1"/>
    <col min="15108" max="15109" width="10.7109375" style="3" customWidth="1"/>
    <col min="15110" max="15110" width="10.140625" style="3" customWidth="1"/>
    <col min="15111" max="15112" width="9.5703125" style="3" customWidth="1"/>
    <col min="15113" max="15113" width="8.85546875" style="3" customWidth="1"/>
    <col min="15114" max="15114" width="8.42578125" style="3" customWidth="1"/>
    <col min="15115" max="15115" width="9.5703125" style="3" customWidth="1"/>
    <col min="15116" max="15116" width="9.85546875" style="3" customWidth="1"/>
    <col min="15117" max="15124" width="0.85546875" style="3" customWidth="1"/>
    <col min="15125" max="15360" width="0.85546875" style="3" hidden="1"/>
    <col min="15361" max="15361" width="10.28515625" style="3" customWidth="1"/>
    <col min="15362" max="15362" width="41.85546875" style="3" customWidth="1"/>
    <col min="15363" max="15363" width="17.7109375" style="3" customWidth="1"/>
    <col min="15364" max="15365" width="10.7109375" style="3" customWidth="1"/>
    <col min="15366" max="15366" width="10.140625" style="3" customWidth="1"/>
    <col min="15367" max="15368" width="9.5703125" style="3" customWidth="1"/>
    <col min="15369" max="15369" width="8.85546875" style="3" customWidth="1"/>
    <col min="15370" max="15370" width="8.42578125" style="3" customWidth="1"/>
    <col min="15371" max="15371" width="9.5703125" style="3" customWidth="1"/>
    <col min="15372" max="15372" width="9.85546875" style="3" customWidth="1"/>
    <col min="15373" max="15380" width="0.85546875" style="3" customWidth="1"/>
    <col min="15381" max="15616" width="0.85546875" style="3" hidden="1"/>
    <col min="15617" max="15617" width="10.28515625" style="3" customWidth="1"/>
    <col min="15618" max="15618" width="41.85546875" style="3" customWidth="1"/>
    <col min="15619" max="15619" width="17.7109375" style="3" customWidth="1"/>
    <col min="15620" max="15621" width="10.7109375" style="3" customWidth="1"/>
    <col min="15622" max="15622" width="10.140625" style="3" customWidth="1"/>
    <col min="15623" max="15624" width="9.5703125" style="3" customWidth="1"/>
    <col min="15625" max="15625" width="8.85546875" style="3" customWidth="1"/>
    <col min="15626" max="15626" width="8.42578125" style="3" customWidth="1"/>
    <col min="15627" max="15627" width="9.5703125" style="3" customWidth="1"/>
    <col min="15628" max="15628" width="9.85546875" style="3" customWidth="1"/>
    <col min="15629" max="15636" width="0.85546875" style="3" customWidth="1"/>
    <col min="15637" max="15872" width="0.85546875" style="3" hidden="1"/>
    <col min="15873" max="15873" width="10.28515625" style="3" customWidth="1"/>
    <col min="15874" max="15874" width="41.85546875" style="3" customWidth="1"/>
    <col min="15875" max="15875" width="17.7109375" style="3" customWidth="1"/>
    <col min="15876" max="15877" width="10.7109375" style="3" customWidth="1"/>
    <col min="15878" max="15878" width="10.140625" style="3" customWidth="1"/>
    <col min="15879" max="15880" width="9.5703125" style="3" customWidth="1"/>
    <col min="15881" max="15881" width="8.85546875" style="3" customWidth="1"/>
    <col min="15882" max="15882" width="8.42578125" style="3" customWidth="1"/>
    <col min="15883" max="15883" width="9.5703125" style="3" customWidth="1"/>
    <col min="15884" max="15884" width="9.85546875" style="3" customWidth="1"/>
    <col min="15885" max="15892" width="0.85546875" style="3" customWidth="1"/>
    <col min="15893" max="16128" width="0.85546875" style="3" hidden="1"/>
    <col min="16129" max="16129" width="10.28515625" style="3" customWidth="1"/>
    <col min="16130" max="16130" width="41.85546875" style="3" customWidth="1"/>
    <col min="16131" max="16131" width="17.7109375" style="3" customWidth="1"/>
    <col min="16132" max="16133" width="10.7109375" style="3" customWidth="1"/>
    <col min="16134" max="16134" width="10.140625" style="3" customWidth="1"/>
    <col min="16135" max="16136" width="9.5703125" style="3" customWidth="1"/>
    <col min="16137" max="16137" width="8.85546875" style="3" customWidth="1"/>
    <col min="16138" max="16138" width="8.42578125" style="3" customWidth="1"/>
    <col min="16139" max="16139" width="9.5703125" style="3" customWidth="1"/>
    <col min="16140" max="16140" width="9.85546875" style="3" customWidth="1"/>
    <col min="16141" max="16148" width="0.85546875" style="3" customWidth="1"/>
    <col min="16149" max="16384" width="0.85546875" style="3" hidden="1"/>
  </cols>
  <sheetData>
    <row r="1" spans="1:12" s="1" customFormat="1" ht="12" customHeight="1">
      <c r="B1" s="31"/>
      <c r="L1" s="2" t="s">
        <v>442</v>
      </c>
    </row>
    <row r="2" spans="1:12" s="1" customFormat="1" ht="12" customHeight="1">
      <c r="B2" s="31"/>
      <c r="L2" s="2" t="s">
        <v>1</v>
      </c>
    </row>
    <row r="3" spans="1:12" s="1" customFormat="1" ht="12" customHeight="1">
      <c r="B3" s="31"/>
      <c r="L3" s="2" t="s">
        <v>2</v>
      </c>
    </row>
    <row r="4" spans="1:12" s="1" customFormat="1" ht="12" customHeight="1">
      <c r="B4" s="31"/>
      <c r="L4" s="2" t="s">
        <v>3</v>
      </c>
    </row>
    <row r="5" spans="1:12" ht="13.5" customHeight="1"/>
    <row r="6" spans="1:12" ht="13.5" customHeight="1">
      <c r="A6" s="118" t="s">
        <v>443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13.5" customHeight="1"/>
    <row r="8" spans="1:12" ht="29.25" customHeight="1">
      <c r="A8" s="119" t="s">
        <v>5</v>
      </c>
      <c r="B8" s="120" t="s">
        <v>6</v>
      </c>
      <c r="C8" s="119" t="s">
        <v>233</v>
      </c>
      <c r="D8" s="119">
        <v>2013</v>
      </c>
      <c r="E8" s="120"/>
      <c r="F8" s="119">
        <v>2014</v>
      </c>
      <c r="G8" s="120"/>
      <c r="H8" s="119">
        <v>2015</v>
      </c>
      <c r="I8" s="119" t="s">
        <v>444</v>
      </c>
      <c r="J8" s="119" t="s">
        <v>445</v>
      </c>
      <c r="K8" s="119" t="s">
        <v>446</v>
      </c>
      <c r="L8" s="119" t="s">
        <v>447</v>
      </c>
    </row>
    <row r="9" spans="1:12">
      <c r="A9" s="120"/>
      <c r="B9" s="120"/>
      <c r="C9" s="120"/>
      <c r="D9" s="50" t="s">
        <v>8</v>
      </c>
      <c r="E9" s="50" t="s">
        <v>9</v>
      </c>
      <c r="F9" s="50" t="s">
        <v>8</v>
      </c>
      <c r="G9" s="50" t="s">
        <v>10</v>
      </c>
      <c r="H9" s="119"/>
      <c r="I9" s="119"/>
      <c r="J9" s="119"/>
      <c r="K9" s="119"/>
      <c r="L9" s="119"/>
    </row>
    <row r="10" spans="1:12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50">
        <v>8</v>
      </c>
      <c r="I10" s="50">
        <v>9</v>
      </c>
      <c r="J10" s="50">
        <v>10</v>
      </c>
      <c r="K10" s="50">
        <v>11</v>
      </c>
      <c r="L10" s="50">
        <v>12</v>
      </c>
    </row>
    <row r="11" spans="1:12">
      <c r="A11" s="57">
        <v>1</v>
      </c>
      <c r="B11" s="15" t="s">
        <v>448</v>
      </c>
      <c r="C11" s="50" t="s">
        <v>449</v>
      </c>
      <c r="D11" s="41"/>
      <c r="E11" s="41"/>
      <c r="F11" s="41"/>
      <c r="G11" s="41"/>
      <c r="H11" s="41"/>
      <c r="I11" s="41"/>
      <c r="J11" s="41"/>
      <c r="K11" s="41"/>
      <c r="L11" s="41"/>
    </row>
    <row r="12" spans="1:12" ht="15" customHeight="1">
      <c r="A12" s="57">
        <v>2</v>
      </c>
      <c r="B12" s="48" t="s">
        <v>354</v>
      </c>
      <c r="C12" s="50" t="s">
        <v>449</v>
      </c>
      <c r="D12" s="41"/>
      <c r="E12" s="41"/>
      <c r="F12" s="41"/>
      <c r="G12" s="41"/>
      <c r="H12" s="41"/>
      <c r="I12" s="41"/>
      <c r="J12" s="41"/>
      <c r="K12" s="41"/>
      <c r="L12" s="41"/>
    </row>
    <row r="13" spans="1:12">
      <c r="A13" s="57">
        <v>3</v>
      </c>
      <c r="B13" s="15" t="s">
        <v>450</v>
      </c>
      <c r="C13" s="50" t="s">
        <v>449</v>
      </c>
      <c r="D13" s="41"/>
      <c r="E13" s="41"/>
      <c r="F13" s="41"/>
      <c r="G13" s="41"/>
      <c r="H13" s="41"/>
      <c r="I13" s="41"/>
      <c r="J13" s="41"/>
      <c r="K13" s="41"/>
      <c r="L13" s="41"/>
    </row>
    <row r="14" spans="1:12">
      <c r="A14" s="57" t="s">
        <v>35</v>
      </c>
      <c r="B14" s="5" t="s">
        <v>451</v>
      </c>
      <c r="C14" s="50"/>
      <c r="D14" s="41"/>
      <c r="E14" s="41"/>
      <c r="F14" s="41"/>
      <c r="G14" s="41"/>
      <c r="H14" s="41"/>
      <c r="I14" s="41"/>
      <c r="J14" s="41"/>
      <c r="K14" s="41"/>
      <c r="L14" s="41"/>
    </row>
    <row r="15" spans="1:12">
      <c r="A15" s="57" t="s">
        <v>265</v>
      </c>
      <c r="B15" s="36" t="s">
        <v>266</v>
      </c>
      <c r="C15" s="50"/>
      <c r="D15" s="41"/>
      <c r="E15" s="41"/>
      <c r="F15" s="41"/>
      <c r="G15" s="41"/>
      <c r="H15" s="41"/>
      <c r="I15" s="41"/>
      <c r="J15" s="41"/>
      <c r="K15" s="41"/>
      <c r="L15" s="41"/>
    </row>
    <row r="16" spans="1:12">
      <c r="A16" s="57" t="s">
        <v>37</v>
      </c>
      <c r="B16" s="6" t="s">
        <v>452</v>
      </c>
      <c r="C16" s="50"/>
      <c r="D16" s="41"/>
      <c r="E16" s="41"/>
      <c r="F16" s="41"/>
      <c r="G16" s="41"/>
      <c r="H16" s="41"/>
      <c r="I16" s="41"/>
      <c r="J16" s="41"/>
      <c r="K16" s="41"/>
      <c r="L16" s="41"/>
    </row>
    <row r="17" spans="1:12">
      <c r="A17" s="57" t="s">
        <v>453</v>
      </c>
      <c r="B17" s="9" t="s">
        <v>274</v>
      </c>
      <c r="C17" s="50" t="s">
        <v>454</v>
      </c>
      <c r="D17" s="41"/>
      <c r="E17" s="41"/>
      <c r="F17" s="41"/>
      <c r="G17" s="41"/>
      <c r="H17" s="41"/>
      <c r="I17" s="41"/>
      <c r="J17" s="41"/>
      <c r="K17" s="41"/>
      <c r="L17" s="41"/>
    </row>
    <row r="18" spans="1:12">
      <c r="A18" s="57" t="s">
        <v>455</v>
      </c>
      <c r="B18" s="9" t="s">
        <v>271</v>
      </c>
      <c r="C18" s="50" t="s">
        <v>454</v>
      </c>
      <c r="D18" s="41"/>
      <c r="E18" s="41"/>
      <c r="F18" s="41"/>
      <c r="G18" s="41"/>
      <c r="H18" s="41"/>
      <c r="I18" s="41"/>
      <c r="J18" s="41"/>
      <c r="K18" s="41"/>
      <c r="L18" s="41"/>
    </row>
    <row r="19" spans="1:12">
      <c r="A19" s="57" t="s">
        <v>456</v>
      </c>
      <c r="B19" s="9" t="s">
        <v>272</v>
      </c>
      <c r="C19" s="50" t="s">
        <v>454</v>
      </c>
      <c r="D19" s="41"/>
      <c r="E19" s="41"/>
      <c r="F19" s="41"/>
      <c r="G19" s="41"/>
      <c r="H19" s="41"/>
      <c r="I19" s="41"/>
      <c r="J19" s="41"/>
      <c r="K19" s="41"/>
      <c r="L19" s="41"/>
    </row>
    <row r="20" spans="1:12">
      <c r="A20" s="57" t="s">
        <v>457</v>
      </c>
      <c r="B20" s="9" t="s">
        <v>270</v>
      </c>
      <c r="C20" s="50" t="s">
        <v>454</v>
      </c>
      <c r="D20" s="41"/>
      <c r="E20" s="41"/>
      <c r="F20" s="41"/>
      <c r="G20" s="41"/>
      <c r="H20" s="41"/>
      <c r="I20" s="41"/>
      <c r="J20" s="41"/>
      <c r="K20" s="41"/>
      <c r="L20" s="41"/>
    </row>
    <row r="21" spans="1:12">
      <c r="A21" s="57" t="s">
        <v>458</v>
      </c>
      <c r="B21" s="9" t="s">
        <v>459</v>
      </c>
      <c r="C21" s="50" t="s">
        <v>454</v>
      </c>
      <c r="D21" s="41"/>
      <c r="E21" s="41"/>
      <c r="F21" s="41"/>
      <c r="G21" s="41"/>
      <c r="H21" s="41"/>
      <c r="I21" s="41"/>
      <c r="J21" s="41"/>
      <c r="K21" s="41"/>
      <c r="L21" s="41"/>
    </row>
    <row r="22" spans="1:12">
      <c r="A22" s="57" t="s">
        <v>39</v>
      </c>
      <c r="B22" s="6" t="s">
        <v>460</v>
      </c>
      <c r="C22" s="50"/>
      <c r="D22" s="41"/>
      <c r="E22" s="41"/>
      <c r="F22" s="41"/>
      <c r="G22" s="41"/>
      <c r="H22" s="41"/>
      <c r="I22" s="41"/>
      <c r="J22" s="41"/>
      <c r="K22" s="41"/>
      <c r="L22" s="41"/>
    </row>
    <row r="23" spans="1:12" ht="30">
      <c r="A23" s="57" t="s">
        <v>461</v>
      </c>
      <c r="B23" s="20" t="s">
        <v>462</v>
      </c>
      <c r="C23" s="50" t="s">
        <v>454</v>
      </c>
      <c r="D23" s="41"/>
      <c r="E23" s="41"/>
      <c r="F23" s="41"/>
      <c r="G23" s="41"/>
      <c r="H23" s="41"/>
      <c r="I23" s="41"/>
      <c r="J23" s="41"/>
      <c r="K23" s="41"/>
      <c r="L23" s="41"/>
    </row>
    <row r="24" spans="1:12">
      <c r="A24" s="57" t="s">
        <v>463</v>
      </c>
      <c r="B24" s="33" t="s">
        <v>274</v>
      </c>
      <c r="C24" s="50" t="s">
        <v>454</v>
      </c>
      <c r="D24" s="41"/>
      <c r="E24" s="41"/>
      <c r="F24" s="41"/>
      <c r="G24" s="41"/>
      <c r="H24" s="41"/>
      <c r="I24" s="41"/>
      <c r="J24" s="41"/>
      <c r="K24" s="41"/>
      <c r="L24" s="41"/>
    </row>
    <row r="25" spans="1:12">
      <c r="A25" s="57" t="s">
        <v>464</v>
      </c>
      <c r="B25" s="33" t="s">
        <v>271</v>
      </c>
      <c r="C25" s="50" t="s">
        <v>454</v>
      </c>
      <c r="D25" s="41"/>
      <c r="E25" s="41"/>
      <c r="F25" s="41"/>
      <c r="G25" s="41"/>
      <c r="H25" s="41"/>
      <c r="I25" s="41"/>
      <c r="J25" s="41"/>
      <c r="K25" s="41"/>
      <c r="L25" s="41"/>
    </row>
    <row r="26" spans="1:12">
      <c r="A26" s="57" t="s">
        <v>465</v>
      </c>
      <c r="B26" s="33" t="s">
        <v>272</v>
      </c>
      <c r="C26" s="50" t="s">
        <v>454</v>
      </c>
      <c r="D26" s="41"/>
      <c r="E26" s="41"/>
      <c r="F26" s="41"/>
      <c r="G26" s="41"/>
      <c r="H26" s="41"/>
      <c r="I26" s="41"/>
      <c r="J26" s="41"/>
      <c r="K26" s="41"/>
      <c r="L26" s="41"/>
    </row>
    <row r="27" spans="1:12">
      <c r="A27" s="57" t="s">
        <v>466</v>
      </c>
      <c r="B27" s="33" t="s">
        <v>270</v>
      </c>
      <c r="C27" s="50" t="s">
        <v>454</v>
      </c>
      <c r="D27" s="41"/>
      <c r="E27" s="41"/>
      <c r="F27" s="41"/>
      <c r="G27" s="41"/>
      <c r="H27" s="41"/>
      <c r="I27" s="41"/>
      <c r="J27" s="41"/>
      <c r="K27" s="41"/>
      <c r="L27" s="41"/>
    </row>
    <row r="28" spans="1:12">
      <c r="A28" s="57" t="s">
        <v>467</v>
      </c>
      <c r="B28" s="33" t="s">
        <v>285</v>
      </c>
      <c r="C28" s="50" t="s">
        <v>454</v>
      </c>
      <c r="D28" s="41"/>
      <c r="E28" s="41"/>
      <c r="F28" s="41"/>
      <c r="G28" s="41"/>
      <c r="H28" s="41"/>
      <c r="I28" s="41"/>
      <c r="J28" s="41"/>
      <c r="K28" s="41"/>
      <c r="L28" s="41"/>
    </row>
    <row r="29" spans="1:12">
      <c r="A29" s="57" t="s">
        <v>468</v>
      </c>
      <c r="B29" s="9" t="s">
        <v>469</v>
      </c>
      <c r="C29" s="50" t="s">
        <v>301</v>
      </c>
      <c r="D29" s="41"/>
      <c r="E29" s="41"/>
      <c r="F29" s="41"/>
      <c r="G29" s="41"/>
      <c r="H29" s="41"/>
      <c r="I29" s="41"/>
      <c r="J29" s="41"/>
      <c r="K29" s="41"/>
      <c r="L29" s="41"/>
    </row>
    <row r="30" spans="1:12">
      <c r="A30" s="57" t="s">
        <v>470</v>
      </c>
      <c r="B30" s="33" t="s">
        <v>274</v>
      </c>
      <c r="C30" s="50" t="s">
        <v>301</v>
      </c>
      <c r="D30" s="41"/>
      <c r="E30" s="41"/>
      <c r="F30" s="41"/>
      <c r="G30" s="41"/>
      <c r="H30" s="41"/>
      <c r="I30" s="41"/>
      <c r="J30" s="41"/>
      <c r="K30" s="41"/>
      <c r="L30" s="41"/>
    </row>
    <row r="31" spans="1:12">
      <c r="A31" s="57" t="s">
        <v>471</v>
      </c>
      <c r="B31" s="33" t="s">
        <v>271</v>
      </c>
      <c r="C31" s="50" t="s">
        <v>301</v>
      </c>
      <c r="D31" s="41"/>
      <c r="E31" s="41"/>
      <c r="F31" s="41"/>
      <c r="G31" s="41"/>
      <c r="H31" s="41"/>
      <c r="I31" s="41"/>
      <c r="J31" s="41"/>
      <c r="K31" s="41"/>
      <c r="L31" s="41"/>
    </row>
    <row r="32" spans="1:12">
      <c r="A32" s="57" t="s">
        <v>472</v>
      </c>
      <c r="B32" s="33" t="s">
        <v>272</v>
      </c>
      <c r="C32" s="50" t="s">
        <v>301</v>
      </c>
      <c r="D32" s="41"/>
      <c r="E32" s="41"/>
      <c r="F32" s="41"/>
      <c r="G32" s="41"/>
      <c r="H32" s="41"/>
      <c r="I32" s="41"/>
      <c r="J32" s="41"/>
      <c r="K32" s="41"/>
      <c r="L32" s="41"/>
    </row>
    <row r="33" spans="1:12">
      <c r="A33" s="57" t="s">
        <v>473</v>
      </c>
      <c r="B33" s="33" t="s">
        <v>270</v>
      </c>
      <c r="C33" s="50" t="s">
        <v>301</v>
      </c>
      <c r="D33" s="41"/>
      <c r="E33" s="41"/>
      <c r="F33" s="41"/>
      <c r="G33" s="41"/>
      <c r="H33" s="41"/>
      <c r="I33" s="41"/>
      <c r="J33" s="41"/>
      <c r="K33" s="41"/>
      <c r="L33" s="41"/>
    </row>
    <row r="34" spans="1:12">
      <c r="A34" s="57" t="s">
        <v>474</v>
      </c>
      <c r="B34" s="33" t="s">
        <v>285</v>
      </c>
      <c r="C34" s="50" t="s">
        <v>301</v>
      </c>
      <c r="D34" s="41"/>
      <c r="E34" s="41"/>
      <c r="F34" s="41"/>
      <c r="G34" s="41"/>
      <c r="H34" s="41"/>
      <c r="I34" s="41"/>
      <c r="J34" s="41"/>
      <c r="K34" s="41"/>
      <c r="L34" s="41"/>
    </row>
    <row r="35" spans="1:12">
      <c r="A35" s="57" t="s">
        <v>317</v>
      </c>
      <c r="B35" s="36" t="s">
        <v>266</v>
      </c>
      <c r="C35" s="50"/>
      <c r="D35" s="41"/>
      <c r="E35" s="41"/>
      <c r="F35" s="41"/>
      <c r="G35" s="41"/>
      <c r="H35" s="41"/>
      <c r="I35" s="41"/>
      <c r="J35" s="41"/>
      <c r="K35" s="41"/>
      <c r="L35" s="41"/>
    </row>
    <row r="36" spans="1:12">
      <c r="A36" s="57" t="s">
        <v>318</v>
      </c>
      <c r="B36" s="36" t="s">
        <v>266</v>
      </c>
      <c r="C36" s="50"/>
      <c r="D36" s="41"/>
      <c r="E36" s="41"/>
      <c r="F36" s="41"/>
      <c r="G36" s="41"/>
      <c r="H36" s="41"/>
      <c r="I36" s="41"/>
      <c r="J36" s="41"/>
      <c r="K36" s="41"/>
      <c r="L36" s="41"/>
    </row>
    <row r="37" spans="1:12">
      <c r="A37" s="57">
        <v>4</v>
      </c>
      <c r="B37" s="15" t="s">
        <v>475</v>
      </c>
      <c r="C37" s="50" t="s">
        <v>449</v>
      </c>
      <c r="D37" s="41"/>
      <c r="E37" s="41"/>
      <c r="F37" s="41"/>
      <c r="G37" s="41"/>
      <c r="H37" s="41"/>
      <c r="I37" s="41"/>
      <c r="J37" s="41"/>
      <c r="K37" s="41"/>
      <c r="L37" s="41"/>
    </row>
    <row r="38" spans="1:12">
      <c r="A38" s="57" t="s">
        <v>52</v>
      </c>
      <c r="B38" s="5" t="s">
        <v>476</v>
      </c>
      <c r="C38" s="50" t="s">
        <v>449</v>
      </c>
      <c r="D38" s="41"/>
      <c r="E38" s="41"/>
      <c r="F38" s="41"/>
      <c r="G38" s="41"/>
      <c r="H38" s="41"/>
      <c r="I38" s="41"/>
      <c r="J38" s="41"/>
      <c r="K38" s="41"/>
      <c r="L38" s="41"/>
    </row>
    <row r="39" spans="1:12">
      <c r="A39" s="57" t="s">
        <v>54</v>
      </c>
      <c r="B39" s="5" t="s">
        <v>477</v>
      </c>
      <c r="C39" s="50" t="s">
        <v>449</v>
      </c>
      <c r="D39" s="41"/>
      <c r="E39" s="41"/>
      <c r="F39" s="41"/>
      <c r="G39" s="41"/>
      <c r="H39" s="41"/>
      <c r="I39" s="41"/>
      <c r="J39" s="41"/>
      <c r="K39" s="41"/>
      <c r="L39" s="41"/>
    </row>
    <row r="40" spans="1:12">
      <c r="A40" s="57" t="s">
        <v>55</v>
      </c>
      <c r="B40" s="5" t="s">
        <v>478</v>
      </c>
      <c r="C40" s="50" t="s">
        <v>449</v>
      </c>
      <c r="D40" s="41"/>
      <c r="E40" s="41"/>
      <c r="F40" s="41"/>
      <c r="G40" s="41"/>
      <c r="H40" s="41"/>
      <c r="I40" s="41"/>
      <c r="J40" s="41"/>
      <c r="K40" s="41"/>
      <c r="L40" s="41"/>
    </row>
    <row r="41" spans="1:12">
      <c r="A41" s="57" t="s">
        <v>479</v>
      </c>
      <c r="B41" s="15" t="s">
        <v>480</v>
      </c>
      <c r="C41" s="50" t="s">
        <v>449</v>
      </c>
      <c r="D41" s="41"/>
      <c r="E41" s="41"/>
      <c r="F41" s="41"/>
      <c r="G41" s="41"/>
      <c r="H41" s="41"/>
      <c r="I41" s="41"/>
      <c r="J41" s="41"/>
      <c r="K41" s="41"/>
      <c r="L41" s="41"/>
    </row>
    <row r="42" spans="1:12">
      <c r="A42" s="57" t="s">
        <v>58</v>
      </c>
      <c r="B42" s="5" t="s">
        <v>481</v>
      </c>
      <c r="C42" s="50"/>
      <c r="D42" s="41"/>
      <c r="E42" s="41"/>
      <c r="F42" s="41"/>
      <c r="G42" s="41"/>
      <c r="H42" s="41"/>
      <c r="I42" s="41"/>
      <c r="J42" s="41"/>
      <c r="K42" s="41"/>
      <c r="L42" s="41"/>
    </row>
    <row r="43" spans="1:12">
      <c r="A43" s="57" t="s">
        <v>482</v>
      </c>
      <c r="B43" s="15" t="s">
        <v>483</v>
      </c>
      <c r="C43" s="50" t="s">
        <v>449</v>
      </c>
      <c r="D43" s="41"/>
      <c r="E43" s="41"/>
      <c r="F43" s="41"/>
      <c r="G43" s="41"/>
      <c r="H43" s="41"/>
      <c r="I43" s="41"/>
      <c r="J43" s="41"/>
      <c r="K43" s="41"/>
      <c r="L43" s="41"/>
    </row>
    <row r="44" spans="1:12">
      <c r="A44" s="57" t="s">
        <v>63</v>
      </c>
      <c r="B44" s="5" t="s">
        <v>484</v>
      </c>
      <c r="C44" s="50"/>
      <c r="D44" s="41"/>
      <c r="E44" s="41"/>
      <c r="F44" s="41"/>
      <c r="G44" s="41"/>
      <c r="H44" s="41"/>
      <c r="I44" s="41"/>
      <c r="J44" s="41"/>
      <c r="K44" s="41"/>
      <c r="L44" s="41"/>
    </row>
    <row r="45" spans="1:12">
      <c r="A45" s="57" t="s">
        <v>485</v>
      </c>
      <c r="B45" s="15" t="s">
        <v>486</v>
      </c>
      <c r="C45" s="50" t="s">
        <v>449</v>
      </c>
      <c r="D45" s="41"/>
      <c r="E45" s="41"/>
      <c r="F45" s="41"/>
      <c r="G45" s="41"/>
      <c r="H45" s="41"/>
      <c r="I45" s="41"/>
      <c r="J45" s="41"/>
      <c r="K45" s="41"/>
      <c r="L45" s="41"/>
    </row>
    <row r="46" spans="1:12">
      <c r="A46" s="57" t="s">
        <v>88</v>
      </c>
      <c r="B46" s="5" t="s">
        <v>487</v>
      </c>
      <c r="C46" s="50"/>
      <c r="D46" s="41"/>
      <c r="E46" s="41"/>
      <c r="F46" s="41"/>
      <c r="G46" s="41"/>
      <c r="H46" s="41"/>
      <c r="I46" s="41"/>
      <c r="J46" s="41"/>
      <c r="K46" s="41"/>
      <c r="L46" s="41"/>
    </row>
    <row r="47" spans="1:12">
      <c r="A47" s="57" t="s">
        <v>488</v>
      </c>
      <c r="B47" s="15" t="s">
        <v>489</v>
      </c>
      <c r="C47" s="50" t="s">
        <v>449</v>
      </c>
      <c r="D47" s="41"/>
      <c r="E47" s="41"/>
      <c r="F47" s="41"/>
      <c r="G47" s="41"/>
      <c r="H47" s="41"/>
      <c r="I47" s="41"/>
      <c r="J47" s="41"/>
      <c r="K47" s="41"/>
      <c r="L47" s="41"/>
    </row>
    <row r="48" spans="1:12">
      <c r="A48" s="57" t="s">
        <v>99</v>
      </c>
      <c r="B48" s="5" t="s">
        <v>490</v>
      </c>
      <c r="C48" s="50"/>
      <c r="D48" s="41"/>
      <c r="E48" s="41"/>
      <c r="F48" s="41"/>
      <c r="G48" s="41"/>
      <c r="H48" s="41"/>
      <c r="I48" s="41"/>
      <c r="J48" s="41"/>
      <c r="K48" s="41"/>
      <c r="L48" s="41"/>
    </row>
    <row r="49" spans="1:12">
      <c r="A49" s="57" t="s">
        <v>491</v>
      </c>
      <c r="B49" s="5" t="s">
        <v>492</v>
      </c>
      <c r="C49" s="50"/>
      <c r="D49" s="41"/>
      <c r="E49" s="41"/>
      <c r="F49" s="41"/>
      <c r="G49" s="41"/>
      <c r="H49" s="41"/>
      <c r="I49" s="41"/>
      <c r="J49" s="41"/>
      <c r="K49" s="41"/>
      <c r="L49" s="41"/>
    </row>
  </sheetData>
  <mergeCells count="11">
    <mergeCell ref="L8:L9"/>
    <mergeCell ref="A6:L6"/>
    <mergeCell ref="A8:A9"/>
    <mergeCell ref="B8:B9"/>
    <mergeCell ref="C8:C9"/>
    <mergeCell ref="D8:E8"/>
    <mergeCell ref="F8:G8"/>
    <mergeCell ref="H8:H9"/>
    <mergeCell ref="I8:I9"/>
    <mergeCell ref="J8:J9"/>
    <mergeCell ref="K8:K9"/>
  </mergeCells>
  <printOptions horizontalCentered="1"/>
  <pageMargins left="0.39370078740157483" right="0.39370078740157483" top="0.98425196850393704" bottom="0.39370078740157483" header="0.19685039370078741" footer="0.19685039370078741"/>
  <pageSetup paperSize="9" scale="89" fitToHeight="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0"/>
  <sheetViews>
    <sheetView view="pageBreakPreview" workbookViewId="0">
      <selection activeCell="J28" sqref="J28"/>
    </sheetView>
  </sheetViews>
  <sheetFormatPr defaultColWidth="0.85546875" defaultRowHeight="15"/>
  <cols>
    <col min="1" max="1" width="7.85546875" style="3" customWidth="1"/>
    <col min="2" max="2" width="53.42578125" style="3" customWidth="1"/>
    <col min="3" max="3" width="13.42578125" style="3" customWidth="1"/>
    <col min="4" max="5" width="8.7109375" style="3" customWidth="1"/>
    <col min="6" max="6" width="10.7109375" style="3" customWidth="1"/>
    <col min="7" max="9" width="9.85546875" style="3" customWidth="1"/>
    <col min="10" max="11" width="10.5703125" style="3" customWidth="1"/>
    <col min="12" max="12" width="12" style="3" customWidth="1"/>
    <col min="13" max="14" width="10.5703125" style="3" customWidth="1"/>
    <col min="15" max="16" width="9.140625" style="3" customWidth="1"/>
    <col min="17" max="17" width="9.7109375" style="3" customWidth="1"/>
    <col min="18" max="18" width="9.140625" style="3" customWidth="1"/>
    <col min="19" max="19" width="9.28515625" style="3" customWidth="1"/>
    <col min="20" max="263" width="0.85546875" style="3"/>
    <col min="264" max="264" width="7.85546875" style="3" customWidth="1"/>
    <col min="265" max="265" width="53.42578125" style="3" customWidth="1"/>
    <col min="266" max="266" width="13.7109375" style="3" customWidth="1"/>
    <col min="267" max="267" width="10.7109375" style="3" customWidth="1"/>
    <col min="268" max="268" width="9.85546875" style="3" customWidth="1"/>
    <col min="269" max="270" width="10.5703125" style="3" customWidth="1"/>
    <col min="271" max="271" width="9.140625" style="3" customWidth="1"/>
    <col min="272" max="272" width="10" style="3" customWidth="1"/>
    <col min="273" max="273" width="9.7109375" style="3" customWidth="1"/>
    <col min="274" max="274" width="9.140625" style="3" customWidth="1"/>
    <col min="275" max="275" width="10.85546875" style="3" customWidth="1"/>
    <col min="276" max="519" width="0.85546875" style="3"/>
    <col min="520" max="520" width="7.85546875" style="3" customWidth="1"/>
    <col min="521" max="521" width="53.42578125" style="3" customWidth="1"/>
    <col min="522" max="522" width="13.7109375" style="3" customWidth="1"/>
    <col min="523" max="523" width="10.7109375" style="3" customWidth="1"/>
    <col min="524" max="524" width="9.85546875" style="3" customWidth="1"/>
    <col min="525" max="526" width="10.5703125" style="3" customWidth="1"/>
    <col min="527" max="527" width="9.140625" style="3" customWidth="1"/>
    <col min="528" max="528" width="10" style="3" customWidth="1"/>
    <col min="529" max="529" width="9.7109375" style="3" customWidth="1"/>
    <col min="530" max="530" width="9.140625" style="3" customWidth="1"/>
    <col min="531" max="531" width="10.85546875" style="3" customWidth="1"/>
    <col min="532" max="775" width="0.85546875" style="3"/>
    <col min="776" max="776" width="7.85546875" style="3" customWidth="1"/>
    <col min="777" max="777" width="53.42578125" style="3" customWidth="1"/>
    <col min="778" max="778" width="13.7109375" style="3" customWidth="1"/>
    <col min="779" max="779" width="10.7109375" style="3" customWidth="1"/>
    <col min="780" max="780" width="9.85546875" style="3" customWidth="1"/>
    <col min="781" max="782" width="10.5703125" style="3" customWidth="1"/>
    <col min="783" max="783" width="9.140625" style="3" customWidth="1"/>
    <col min="784" max="784" width="10" style="3" customWidth="1"/>
    <col min="785" max="785" width="9.7109375" style="3" customWidth="1"/>
    <col min="786" max="786" width="9.140625" style="3" customWidth="1"/>
    <col min="787" max="787" width="10.85546875" style="3" customWidth="1"/>
    <col min="788" max="1031" width="0.85546875" style="3"/>
    <col min="1032" max="1032" width="7.85546875" style="3" customWidth="1"/>
    <col min="1033" max="1033" width="53.42578125" style="3" customWidth="1"/>
    <col min="1034" max="1034" width="13.7109375" style="3" customWidth="1"/>
    <col min="1035" max="1035" width="10.7109375" style="3" customWidth="1"/>
    <col min="1036" max="1036" width="9.85546875" style="3" customWidth="1"/>
    <col min="1037" max="1038" width="10.5703125" style="3" customWidth="1"/>
    <col min="1039" max="1039" width="9.140625" style="3" customWidth="1"/>
    <col min="1040" max="1040" width="10" style="3" customWidth="1"/>
    <col min="1041" max="1041" width="9.7109375" style="3" customWidth="1"/>
    <col min="1042" max="1042" width="9.140625" style="3" customWidth="1"/>
    <col min="1043" max="1043" width="10.85546875" style="3" customWidth="1"/>
    <col min="1044" max="1287" width="0.85546875" style="3"/>
    <col min="1288" max="1288" width="7.85546875" style="3" customWidth="1"/>
    <col min="1289" max="1289" width="53.42578125" style="3" customWidth="1"/>
    <col min="1290" max="1290" width="13.7109375" style="3" customWidth="1"/>
    <col min="1291" max="1291" width="10.7109375" style="3" customWidth="1"/>
    <col min="1292" max="1292" width="9.85546875" style="3" customWidth="1"/>
    <col min="1293" max="1294" width="10.5703125" style="3" customWidth="1"/>
    <col min="1295" max="1295" width="9.140625" style="3" customWidth="1"/>
    <col min="1296" max="1296" width="10" style="3" customWidth="1"/>
    <col min="1297" max="1297" width="9.7109375" style="3" customWidth="1"/>
    <col min="1298" max="1298" width="9.140625" style="3" customWidth="1"/>
    <col min="1299" max="1299" width="10.85546875" style="3" customWidth="1"/>
    <col min="1300" max="1543" width="0.85546875" style="3"/>
    <col min="1544" max="1544" width="7.85546875" style="3" customWidth="1"/>
    <col min="1545" max="1545" width="53.42578125" style="3" customWidth="1"/>
    <col min="1546" max="1546" width="13.7109375" style="3" customWidth="1"/>
    <col min="1547" max="1547" width="10.7109375" style="3" customWidth="1"/>
    <col min="1548" max="1548" width="9.85546875" style="3" customWidth="1"/>
    <col min="1549" max="1550" width="10.5703125" style="3" customWidth="1"/>
    <col min="1551" max="1551" width="9.140625" style="3" customWidth="1"/>
    <col min="1552" max="1552" width="10" style="3" customWidth="1"/>
    <col min="1553" max="1553" width="9.7109375" style="3" customWidth="1"/>
    <col min="1554" max="1554" width="9.140625" style="3" customWidth="1"/>
    <col min="1555" max="1555" width="10.85546875" style="3" customWidth="1"/>
    <col min="1556" max="1799" width="0.85546875" style="3"/>
    <col min="1800" max="1800" width="7.85546875" style="3" customWidth="1"/>
    <col min="1801" max="1801" width="53.42578125" style="3" customWidth="1"/>
    <col min="1802" max="1802" width="13.7109375" style="3" customWidth="1"/>
    <col min="1803" max="1803" width="10.7109375" style="3" customWidth="1"/>
    <col min="1804" max="1804" width="9.85546875" style="3" customWidth="1"/>
    <col min="1805" max="1806" width="10.5703125" style="3" customWidth="1"/>
    <col min="1807" max="1807" width="9.140625" style="3" customWidth="1"/>
    <col min="1808" max="1808" width="10" style="3" customWidth="1"/>
    <col min="1809" max="1809" width="9.7109375" style="3" customWidth="1"/>
    <col min="1810" max="1810" width="9.140625" style="3" customWidth="1"/>
    <col min="1811" max="1811" width="10.85546875" style="3" customWidth="1"/>
    <col min="1812" max="2055" width="0.85546875" style="3"/>
    <col min="2056" max="2056" width="7.85546875" style="3" customWidth="1"/>
    <col min="2057" max="2057" width="53.42578125" style="3" customWidth="1"/>
    <col min="2058" max="2058" width="13.7109375" style="3" customWidth="1"/>
    <col min="2059" max="2059" width="10.7109375" style="3" customWidth="1"/>
    <col min="2060" max="2060" width="9.85546875" style="3" customWidth="1"/>
    <col min="2061" max="2062" width="10.5703125" style="3" customWidth="1"/>
    <col min="2063" max="2063" width="9.140625" style="3" customWidth="1"/>
    <col min="2064" max="2064" width="10" style="3" customWidth="1"/>
    <col min="2065" max="2065" width="9.7109375" style="3" customWidth="1"/>
    <col min="2066" max="2066" width="9.140625" style="3" customWidth="1"/>
    <col min="2067" max="2067" width="10.85546875" style="3" customWidth="1"/>
    <col min="2068" max="2311" width="0.85546875" style="3"/>
    <col min="2312" max="2312" width="7.85546875" style="3" customWidth="1"/>
    <col min="2313" max="2313" width="53.42578125" style="3" customWidth="1"/>
    <col min="2314" max="2314" width="13.7109375" style="3" customWidth="1"/>
    <col min="2315" max="2315" width="10.7109375" style="3" customWidth="1"/>
    <col min="2316" max="2316" width="9.85546875" style="3" customWidth="1"/>
    <col min="2317" max="2318" width="10.5703125" style="3" customWidth="1"/>
    <col min="2319" max="2319" width="9.140625" style="3" customWidth="1"/>
    <col min="2320" max="2320" width="10" style="3" customWidth="1"/>
    <col min="2321" max="2321" width="9.7109375" style="3" customWidth="1"/>
    <col min="2322" max="2322" width="9.140625" style="3" customWidth="1"/>
    <col min="2323" max="2323" width="10.85546875" style="3" customWidth="1"/>
    <col min="2324" max="2567" width="0.85546875" style="3"/>
    <col min="2568" max="2568" width="7.85546875" style="3" customWidth="1"/>
    <col min="2569" max="2569" width="53.42578125" style="3" customWidth="1"/>
    <col min="2570" max="2570" width="13.7109375" style="3" customWidth="1"/>
    <col min="2571" max="2571" width="10.7109375" style="3" customWidth="1"/>
    <col min="2572" max="2572" width="9.85546875" style="3" customWidth="1"/>
    <col min="2573" max="2574" width="10.5703125" style="3" customWidth="1"/>
    <col min="2575" max="2575" width="9.140625" style="3" customWidth="1"/>
    <col min="2576" max="2576" width="10" style="3" customWidth="1"/>
    <col min="2577" max="2577" width="9.7109375" style="3" customWidth="1"/>
    <col min="2578" max="2578" width="9.140625" style="3" customWidth="1"/>
    <col min="2579" max="2579" width="10.85546875" style="3" customWidth="1"/>
    <col min="2580" max="2823" width="0.85546875" style="3"/>
    <col min="2824" max="2824" width="7.85546875" style="3" customWidth="1"/>
    <col min="2825" max="2825" width="53.42578125" style="3" customWidth="1"/>
    <col min="2826" max="2826" width="13.7109375" style="3" customWidth="1"/>
    <col min="2827" max="2827" width="10.7109375" style="3" customWidth="1"/>
    <col min="2828" max="2828" width="9.85546875" style="3" customWidth="1"/>
    <col min="2829" max="2830" width="10.5703125" style="3" customWidth="1"/>
    <col min="2831" max="2831" width="9.140625" style="3" customWidth="1"/>
    <col min="2832" max="2832" width="10" style="3" customWidth="1"/>
    <col min="2833" max="2833" width="9.7109375" style="3" customWidth="1"/>
    <col min="2834" max="2834" width="9.140625" style="3" customWidth="1"/>
    <col min="2835" max="2835" width="10.85546875" style="3" customWidth="1"/>
    <col min="2836" max="3079" width="0.85546875" style="3"/>
    <col min="3080" max="3080" width="7.85546875" style="3" customWidth="1"/>
    <col min="3081" max="3081" width="53.42578125" style="3" customWidth="1"/>
    <col min="3082" max="3082" width="13.7109375" style="3" customWidth="1"/>
    <col min="3083" max="3083" width="10.7109375" style="3" customWidth="1"/>
    <col min="3084" max="3084" width="9.85546875" style="3" customWidth="1"/>
    <col min="3085" max="3086" width="10.5703125" style="3" customWidth="1"/>
    <col min="3087" max="3087" width="9.140625" style="3" customWidth="1"/>
    <col min="3088" max="3088" width="10" style="3" customWidth="1"/>
    <col min="3089" max="3089" width="9.7109375" style="3" customWidth="1"/>
    <col min="3090" max="3090" width="9.140625" style="3" customWidth="1"/>
    <col min="3091" max="3091" width="10.85546875" style="3" customWidth="1"/>
    <col min="3092" max="3335" width="0.85546875" style="3"/>
    <col min="3336" max="3336" width="7.85546875" style="3" customWidth="1"/>
    <col min="3337" max="3337" width="53.42578125" style="3" customWidth="1"/>
    <col min="3338" max="3338" width="13.7109375" style="3" customWidth="1"/>
    <col min="3339" max="3339" width="10.7109375" style="3" customWidth="1"/>
    <col min="3340" max="3340" width="9.85546875" style="3" customWidth="1"/>
    <col min="3341" max="3342" width="10.5703125" style="3" customWidth="1"/>
    <col min="3343" max="3343" width="9.140625" style="3" customWidth="1"/>
    <col min="3344" max="3344" width="10" style="3" customWidth="1"/>
    <col min="3345" max="3345" width="9.7109375" style="3" customWidth="1"/>
    <col min="3346" max="3346" width="9.140625" style="3" customWidth="1"/>
    <col min="3347" max="3347" width="10.85546875" style="3" customWidth="1"/>
    <col min="3348" max="3591" width="0.85546875" style="3"/>
    <col min="3592" max="3592" width="7.85546875" style="3" customWidth="1"/>
    <col min="3593" max="3593" width="53.42578125" style="3" customWidth="1"/>
    <col min="3594" max="3594" width="13.7109375" style="3" customWidth="1"/>
    <col min="3595" max="3595" width="10.7109375" style="3" customWidth="1"/>
    <col min="3596" max="3596" width="9.85546875" style="3" customWidth="1"/>
    <col min="3597" max="3598" width="10.5703125" style="3" customWidth="1"/>
    <col min="3599" max="3599" width="9.140625" style="3" customWidth="1"/>
    <col min="3600" max="3600" width="10" style="3" customWidth="1"/>
    <col min="3601" max="3601" width="9.7109375" style="3" customWidth="1"/>
    <col min="3602" max="3602" width="9.140625" style="3" customWidth="1"/>
    <col min="3603" max="3603" width="10.85546875" style="3" customWidth="1"/>
    <col min="3604" max="3847" width="0.85546875" style="3"/>
    <col min="3848" max="3848" width="7.85546875" style="3" customWidth="1"/>
    <col min="3849" max="3849" width="53.42578125" style="3" customWidth="1"/>
    <col min="3850" max="3850" width="13.7109375" style="3" customWidth="1"/>
    <col min="3851" max="3851" width="10.7109375" style="3" customWidth="1"/>
    <col min="3852" max="3852" width="9.85546875" style="3" customWidth="1"/>
    <col min="3853" max="3854" width="10.5703125" style="3" customWidth="1"/>
    <col min="3855" max="3855" width="9.140625" style="3" customWidth="1"/>
    <col min="3856" max="3856" width="10" style="3" customWidth="1"/>
    <col min="3857" max="3857" width="9.7109375" style="3" customWidth="1"/>
    <col min="3858" max="3858" width="9.140625" style="3" customWidth="1"/>
    <col min="3859" max="3859" width="10.85546875" style="3" customWidth="1"/>
    <col min="3860" max="4103" width="0.85546875" style="3"/>
    <col min="4104" max="4104" width="7.85546875" style="3" customWidth="1"/>
    <col min="4105" max="4105" width="53.42578125" style="3" customWidth="1"/>
    <col min="4106" max="4106" width="13.7109375" style="3" customWidth="1"/>
    <col min="4107" max="4107" width="10.7109375" style="3" customWidth="1"/>
    <col min="4108" max="4108" width="9.85546875" style="3" customWidth="1"/>
    <col min="4109" max="4110" width="10.5703125" style="3" customWidth="1"/>
    <col min="4111" max="4111" width="9.140625" style="3" customWidth="1"/>
    <col min="4112" max="4112" width="10" style="3" customWidth="1"/>
    <col min="4113" max="4113" width="9.7109375" style="3" customWidth="1"/>
    <col min="4114" max="4114" width="9.140625" style="3" customWidth="1"/>
    <col min="4115" max="4115" width="10.85546875" style="3" customWidth="1"/>
    <col min="4116" max="4359" width="0.85546875" style="3"/>
    <col min="4360" max="4360" width="7.85546875" style="3" customWidth="1"/>
    <col min="4361" max="4361" width="53.42578125" style="3" customWidth="1"/>
    <col min="4362" max="4362" width="13.7109375" style="3" customWidth="1"/>
    <col min="4363" max="4363" width="10.7109375" style="3" customWidth="1"/>
    <col min="4364" max="4364" width="9.85546875" style="3" customWidth="1"/>
    <col min="4365" max="4366" width="10.5703125" style="3" customWidth="1"/>
    <col min="4367" max="4367" width="9.140625" style="3" customWidth="1"/>
    <col min="4368" max="4368" width="10" style="3" customWidth="1"/>
    <col min="4369" max="4369" width="9.7109375" style="3" customWidth="1"/>
    <col min="4370" max="4370" width="9.140625" style="3" customWidth="1"/>
    <col min="4371" max="4371" width="10.85546875" style="3" customWidth="1"/>
    <col min="4372" max="4615" width="0.85546875" style="3"/>
    <col min="4616" max="4616" width="7.85546875" style="3" customWidth="1"/>
    <col min="4617" max="4617" width="53.42578125" style="3" customWidth="1"/>
    <col min="4618" max="4618" width="13.7109375" style="3" customWidth="1"/>
    <col min="4619" max="4619" width="10.7109375" style="3" customWidth="1"/>
    <col min="4620" max="4620" width="9.85546875" style="3" customWidth="1"/>
    <col min="4621" max="4622" width="10.5703125" style="3" customWidth="1"/>
    <col min="4623" max="4623" width="9.140625" style="3" customWidth="1"/>
    <col min="4624" max="4624" width="10" style="3" customWidth="1"/>
    <col min="4625" max="4625" width="9.7109375" style="3" customWidth="1"/>
    <col min="4626" max="4626" width="9.140625" style="3" customWidth="1"/>
    <col min="4627" max="4627" width="10.85546875" style="3" customWidth="1"/>
    <col min="4628" max="4871" width="0.85546875" style="3"/>
    <col min="4872" max="4872" width="7.85546875" style="3" customWidth="1"/>
    <col min="4873" max="4873" width="53.42578125" style="3" customWidth="1"/>
    <col min="4874" max="4874" width="13.7109375" style="3" customWidth="1"/>
    <col min="4875" max="4875" width="10.7109375" style="3" customWidth="1"/>
    <col min="4876" max="4876" width="9.85546875" style="3" customWidth="1"/>
    <col min="4877" max="4878" width="10.5703125" style="3" customWidth="1"/>
    <col min="4879" max="4879" width="9.140625" style="3" customWidth="1"/>
    <col min="4880" max="4880" width="10" style="3" customWidth="1"/>
    <col min="4881" max="4881" width="9.7109375" style="3" customWidth="1"/>
    <col min="4882" max="4882" width="9.140625" style="3" customWidth="1"/>
    <col min="4883" max="4883" width="10.85546875" style="3" customWidth="1"/>
    <col min="4884" max="5127" width="0.85546875" style="3"/>
    <col min="5128" max="5128" width="7.85546875" style="3" customWidth="1"/>
    <col min="5129" max="5129" width="53.42578125" style="3" customWidth="1"/>
    <col min="5130" max="5130" width="13.7109375" style="3" customWidth="1"/>
    <col min="5131" max="5131" width="10.7109375" style="3" customWidth="1"/>
    <col min="5132" max="5132" width="9.85546875" style="3" customWidth="1"/>
    <col min="5133" max="5134" width="10.5703125" style="3" customWidth="1"/>
    <col min="5135" max="5135" width="9.140625" style="3" customWidth="1"/>
    <col min="5136" max="5136" width="10" style="3" customWidth="1"/>
    <col min="5137" max="5137" width="9.7109375" style="3" customWidth="1"/>
    <col min="5138" max="5138" width="9.140625" style="3" customWidth="1"/>
    <col min="5139" max="5139" width="10.85546875" style="3" customWidth="1"/>
    <col min="5140" max="5383" width="0.85546875" style="3"/>
    <col min="5384" max="5384" width="7.85546875" style="3" customWidth="1"/>
    <col min="5385" max="5385" width="53.42578125" style="3" customWidth="1"/>
    <col min="5386" max="5386" width="13.7109375" style="3" customWidth="1"/>
    <col min="5387" max="5387" width="10.7109375" style="3" customWidth="1"/>
    <col min="5388" max="5388" width="9.85546875" style="3" customWidth="1"/>
    <col min="5389" max="5390" width="10.5703125" style="3" customWidth="1"/>
    <col min="5391" max="5391" width="9.140625" style="3" customWidth="1"/>
    <col min="5392" max="5392" width="10" style="3" customWidth="1"/>
    <col min="5393" max="5393" width="9.7109375" style="3" customWidth="1"/>
    <col min="5394" max="5394" width="9.140625" style="3" customWidth="1"/>
    <col min="5395" max="5395" width="10.85546875" style="3" customWidth="1"/>
    <col min="5396" max="5639" width="0.85546875" style="3"/>
    <col min="5640" max="5640" width="7.85546875" style="3" customWidth="1"/>
    <col min="5641" max="5641" width="53.42578125" style="3" customWidth="1"/>
    <col min="5642" max="5642" width="13.7109375" style="3" customWidth="1"/>
    <col min="5643" max="5643" width="10.7109375" style="3" customWidth="1"/>
    <col min="5644" max="5644" width="9.85546875" style="3" customWidth="1"/>
    <col min="5645" max="5646" width="10.5703125" style="3" customWidth="1"/>
    <col min="5647" max="5647" width="9.140625" style="3" customWidth="1"/>
    <col min="5648" max="5648" width="10" style="3" customWidth="1"/>
    <col min="5649" max="5649" width="9.7109375" style="3" customWidth="1"/>
    <col min="5650" max="5650" width="9.140625" style="3" customWidth="1"/>
    <col min="5651" max="5651" width="10.85546875" style="3" customWidth="1"/>
    <col min="5652" max="5895" width="0.85546875" style="3"/>
    <col min="5896" max="5896" width="7.85546875" style="3" customWidth="1"/>
    <col min="5897" max="5897" width="53.42578125" style="3" customWidth="1"/>
    <col min="5898" max="5898" width="13.7109375" style="3" customWidth="1"/>
    <col min="5899" max="5899" width="10.7109375" style="3" customWidth="1"/>
    <col min="5900" max="5900" width="9.85546875" style="3" customWidth="1"/>
    <col min="5901" max="5902" width="10.5703125" style="3" customWidth="1"/>
    <col min="5903" max="5903" width="9.140625" style="3" customWidth="1"/>
    <col min="5904" max="5904" width="10" style="3" customWidth="1"/>
    <col min="5905" max="5905" width="9.7109375" style="3" customWidth="1"/>
    <col min="5906" max="5906" width="9.140625" style="3" customWidth="1"/>
    <col min="5907" max="5907" width="10.85546875" style="3" customWidth="1"/>
    <col min="5908" max="6151" width="0.85546875" style="3"/>
    <col min="6152" max="6152" width="7.85546875" style="3" customWidth="1"/>
    <col min="6153" max="6153" width="53.42578125" style="3" customWidth="1"/>
    <col min="6154" max="6154" width="13.7109375" style="3" customWidth="1"/>
    <col min="6155" max="6155" width="10.7109375" style="3" customWidth="1"/>
    <col min="6156" max="6156" width="9.85546875" style="3" customWidth="1"/>
    <col min="6157" max="6158" width="10.5703125" style="3" customWidth="1"/>
    <col min="6159" max="6159" width="9.140625" style="3" customWidth="1"/>
    <col min="6160" max="6160" width="10" style="3" customWidth="1"/>
    <col min="6161" max="6161" width="9.7109375" style="3" customWidth="1"/>
    <col min="6162" max="6162" width="9.140625" style="3" customWidth="1"/>
    <col min="6163" max="6163" width="10.85546875" style="3" customWidth="1"/>
    <col min="6164" max="6407" width="0.85546875" style="3"/>
    <col min="6408" max="6408" width="7.85546875" style="3" customWidth="1"/>
    <col min="6409" max="6409" width="53.42578125" style="3" customWidth="1"/>
    <col min="6410" max="6410" width="13.7109375" style="3" customWidth="1"/>
    <col min="6411" max="6411" width="10.7109375" style="3" customWidth="1"/>
    <col min="6412" max="6412" width="9.85546875" style="3" customWidth="1"/>
    <col min="6413" max="6414" width="10.5703125" style="3" customWidth="1"/>
    <col min="6415" max="6415" width="9.140625" style="3" customWidth="1"/>
    <col min="6416" max="6416" width="10" style="3" customWidth="1"/>
    <col min="6417" max="6417" width="9.7109375" style="3" customWidth="1"/>
    <col min="6418" max="6418" width="9.140625" style="3" customWidth="1"/>
    <col min="6419" max="6419" width="10.85546875" style="3" customWidth="1"/>
    <col min="6420" max="6663" width="0.85546875" style="3"/>
    <col min="6664" max="6664" width="7.85546875" style="3" customWidth="1"/>
    <col min="6665" max="6665" width="53.42578125" style="3" customWidth="1"/>
    <col min="6666" max="6666" width="13.7109375" style="3" customWidth="1"/>
    <col min="6667" max="6667" width="10.7109375" style="3" customWidth="1"/>
    <col min="6668" max="6668" width="9.85546875" style="3" customWidth="1"/>
    <col min="6669" max="6670" width="10.5703125" style="3" customWidth="1"/>
    <col min="6671" max="6671" width="9.140625" style="3" customWidth="1"/>
    <col min="6672" max="6672" width="10" style="3" customWidth="1"/>
    <col min="6673" max="6673" width="9.7109375" style="3" customWidth="1"/>
    <col min="6674" max="6674" width="9.140625" style="3" customWidth="1"/>
    <col min="6675" max="6675" width="10.85546875" style="3" customWidth="1"/>
    <col min="6676" max="6919" width="0.85546875" style="3"/>
    <col min="6920" max="6920" width="7.85546875" style="3" customWidth="1"/>
    <col min="6921" max="6921" width="53.42578125" style="3" customWidth="1"/>
    <col min="6922" max="6922" width="13.7109375" style="3" customWidth="1"/>
    <col min="6923" max="6923" width="10.7109375" style="3" customWidth="1"/>
    <col min="6924" max="6924" width="9.85546875" style="3" customWidth="1"/>
    <col min="6925" max="6926" width="10.5703125" style="3" customWidth="1"/>
    <col min="6927" max="6927" width="9.140625" style="3" customWidth="1"/>
    <col min="6928" max="6928" width="10" style="3" customWidth="1"/>
    <col min="6929" max="6929" width="9.7109375" style="3" customWidth="1"/>
    <col min="6930" max="6930" width="9.140625" style="3" customWidth="1"/>
    <col min="6931" max="6931" width="10.85546875" style="3" customWidth="1"/>
    <col min="6932" max="7175" width="0.85546875" style="3"/>
    <col min="7176" max="7176" width="7.85546875" style="3" customWidth="1"/>
    <col min="7177" max="7177" width="53.42578125" style="3" customWidth="1"/>
    <col min="7178" max="7178" width="13.7109375" style="3" customWidth="1"/>
    <col min="7179" max="7179" width="10.7109375" style="3" customWidth="1"/>
    <col min="7180" max="7180" width="9.85546875" style="3" customWidth="1"/>
    <col min="7181" max="7182" width="10.5703125" style="3" customWidth="1"/>
    <col min="7183" max="7183" width="9.140625" style="3" customWidth="1"/>
    <col min="7184" max="7184" width="10" style="3" customWidth="1"/>
    <col min="7185" max="7185" width="9.7109375" style="3" customWidth="1"/>
    <col min="7186" max="7186" width="9.140625" style="3" customWidth="1"/>
    <col min="7187" max="7187" width="10.85546875" style="3" customWidth="1"/>
    <col min="7188" max="7431" width="0.85546875" style="3"/>
    <col min="7432" max="7432" width="7.85546875" style="3" customWidth="1"/>
    <col min="7433" max="7433" width="53.42578125" style="3" customWidth="1"/>
    <col min="7434" max="7434" width="13.7109375" style="3" customWidth="1"/>
    <col min="7435" max="7435" width="10.7109375" style="3" customWidth="1"/>
    <col min="7436" max="7436" width="9.85546875" style="3" customWidth="1"/>
    <col min="7437" max="7438" width="10.5703125" style="3" customWidth="1"/>
    <col min="7439" max="7439" width="9.140625" style="3" customWidth="1"/>
    <col min="7440" max="7440" width="10" style="3" customWidth="1"/>
    <col min="7441" max="7441" width="9.7109375" style="3" customWidth="1"/>
    <col min="7442" max="7442" width="9.140625" style="3" customWidth="1"/>
    <col min="7443" max="7443" width="10.85546875" style="3" customWidth="1"/>
    <col min="7444" max="7687" width="0.85546875" style="3"/>
    <col min="7688" max="7688" width="7.85546875" style="3" customWidth="1"/>
    <col min="7689" max="7689" width="53.42578125" style="3" customWidth="1"/>
    <col min="7690" max="7690" width="13.7109375" style="3" customWidth="1"/>
    <col min="7691" max="7691" width="10.7109375" style="3" customWidth="1"/>
    <col min="7692" max="7692" width="9.85546875" style="3" customWidth="1"/>
    <col min="7693" max="7694" width="10.5703125" style="3" customWidth="1"/>
    <col min="7695" max="7695" width="9.140625" style="3" customWidth="1"/>
    <col min="7696" max="7696" width="10" style="3" customWidth="1"/>
    <col min="7697" max="7697" width="9.7109375" style="3" customWidth="1"/>
    <col min="7698" max="7698" width="9.140625" style="3" customWidth="1"/>
    <col min="7699" max="7699" width="10.85546875" style="3" customWidth="1"/>
    <col min="7700" max="7943" width="0.85546875" style="3"/>
    <col min="7944" max="7944" width="7.85546875" style="3" customWidth="1"/>
    <col min="7945" max="7945" width="53.42578125" style="3" customWidth="1"/>
    <col min="7946" max="7946" width="13.7109375" style="3" customWidth="1"/>
    <col min="7947" max="7947" width="10.7109375" style="3" customWidth="1"/>
    <col min="7948" max="7948" width="9.85546875" style="3" customWidth="1"/>
    <col min="7949" max="7950" width="10.5703125" style="3" customWidth="1"/>
    <col min="7951" max="7951" width="9.140625" style="3" customWidth="1"/>
    <col min="7952" max="7952" width="10" style="3" customWidth="1"/>
    <col min="7953" max="7953" width="9.7109375" style="3" customWidth="1"/>
    <col min="7954" max="7954" width="9.140625" style="3" customWidth="1"/>
    <col min="7955" max="7955" width="10.85546875" style="3" customWidth="1"/>
    <col min="7956" max="8199" width="0.85546875" style="3"/>
    <col min="8200" max="8200" width="7.85546875" style="3" customWidth="1"/>
    <col min="8201" max="8201" width="53.42578125" style="3" customWidth="1"/>
    <col min="8202" max="8202" width="13.7109375" style="3" customWidth="1"/>
    <col min="8203" max="8203" width="10.7109375" style="3" customWidth="1"/>
    <col min="8204" max="8204" width="9.85546875" style="3" customWidth="1"/>
    <col min="8205" max="8206" width="10.5703125" style="3" customWidth="1"/>
    <col min="8207" max="8207" width="9.140625" style="3" customWidth="1"/>
    <col min="8208" max="8208" width="10" style="3" customWidth="1"/>
    <col min="8209" max="8209" width="9.7109375" style="3" customWidth="1"/>
    <col min="8210" max="8210" width="9.140625" style="3" customWidth="1"/>
    <col min="8211" max="8211" width="10.85546875" style="3" customWidth="1"/>
    <col min="8212" max="8455" width="0.85546875" style="3"/>
    <col min="8456" max="8456" width="7.85546875" style="3" customWidth="1"/>
    <col min="8457" max="8457" width="53.42578125" style="3" customWidth="1"/>
    <col min="8458" max="8458" width="13.7109375" style="3" customWidth="1"/>
    <col min="8459" max="8459" width="10.7109375" style="3" customWidth="1"/>
    <col min="8460" max="8460" width="9.85546875" style="3" customWidth="1"/>
    <col min="8461" max="8462" width="10.5703125" style="3" customWidth="1"/>
    <col min="8463" max="8463" width="9.140625" style="3" customWidth="1"/>
    <col min="8464" max="8464" width="10" style="3" customWidth="1"/>
    <col min="8465" max="8465" width="9.7109375" style="3" customWidth="1"/>
    <col min="8466" max="8466" width="9.140625" style="3" customWidth="1"/>
    <col min="8467" max="8467" width="10.85546875" style="3" customWidth="1"/>
    <col min="8468" max="8711" width="0.85546875" style="3"/>
    <col min="8712" max="8712" width="7.85546875" style="3" customWidth="1"/>
    <col min="8713" max="8713" width="53.42578125" style="3" customWidth="1"/>
    <col min="8714" max="8714" width="13.7109375" style="3" customWidth="1"/>
    <col min="8715" max="8715" width="10.7109375" style="3" customWidth="1"/>
    <col min="8716" max="8716" width="9.85546875" style="3" customWidth="1"/>
    <col min="8717" max="8718" width="10.5703125" style="3" customWidth="1"/>
    <col min="8719" max="8719" width="9.140625" style="3" customWidth="1"/>
    <col min="8720" max="8720" width="10" style="3" customWidth="1"/>
    <col min="8721" max="8721" width="9.7109375" style="3" customWidth="1"/>
    <col min="8722" max="8722" width="9.140625" style="3" customWidth="1"/>
    <col min="8723" max="8723" width="10.85546875" style="3" customWidth="1"/>
    <col min="8724" max="8967" width="0.85546875" style="3"/>
    <col min="8968" max="8968" width="7.85546875" style="3" customWidth="1"/>
    <col min="8969" max="8969" width="53.42578125" style="3" customWidth="1"/>
    <col min="8970" max="8970" width="13.7109375" style="3" customWidth="1"/>
    <col min="8971" max="8971" width="10.7109375" style="3" customWidth="1"/>
    <col min="8972" max="8972" width="9.85546875" style="3" customWidth="1"/>
    <col min="8973" max="8974" width="10.5703125" style="3" customWidth="1"/>
    <col min="8975" max="8975" width="9.140625" style="3" customWidth="1"/>
    <col min="8976" max="8976" width="10" style="3" customWidth="1"/>
    <col min="8977" max="8977" width="9.7109375" style="3" customWidth="1"/>
    <col min="8978" max="8978" width="9.140625" style="3" customWidth="1"/>
    <col min="8979" max="8979" width="10.85546875" style="3" customWidth="1"/>
    <col min="8980" max="9223" width="0.85546875" style="3"/>
    <col min="9224" max="9224" width="7.85546875" style="3" customWidth="1"/>
    <col min="9225" max="9225" width="53.42578125" style="3" customWidth="1"/>
    <col min="9226" max="9226" width="13.7109375" style="3" customWidth="1"/>
    <col min="9227" max="9227" width="10.7109375" style="3" customWidth="1"/>
    <col min="9228" max="9228" width="9.85546875" style="3" customWidth="1"/>
    <col min="9229" max="9230" width="10.5703125" style="3" customWidth="1"/>
    <col min="9231" max="9231" width="9.140625" style="3" customWidth="1"/>
    <col min="9232" max="9232" width="10" style="3" customWidth="1"/>
    <col min="9233" max="9233" width="9.7109375" style="3" customWidth="1"/>
    <col min="9234" max="9234" width="9.140625" style="3" customWidth="1"/>
    <col min="9235" max="9235" width="10.85546875" style="3" customWidth="1"/>
    <col min="9236" max="9479" width="0.85546875" style="3"/>
    <col min="9480" max="9480" width="7.85546875" style="3" customWidth="1"/>
    <col min="9481" max="9481" width="53.42578125" style="3" customWidth="1"/>
    <col min="9482" max="9482" width="13.7109375" style="3" customWidth="1"/>
    <col min="9483" max="9483" width="10.7109375" style="3" customWidth="1"/>
    <col min="9484" max="9484" width="9.85546875" style="3" customWidth="1"/>
    <col min="9485" max="9486" width="10.5703125" style="3" customWidth="1"/>
    <col min="9487" max="9487" width="9.140625" style="3" customWidth="1"/>
    <col min="9488" max="9488" width="10" style="3" customWidth="1"/>
    <col min="9489" max="9489" width="9.7109375" style="3" customWidth="1"/>
    <col min="9490" max="9490" width="9.140625" style="3" customWidth="1"/>
    <col min="9491" max="9491" width="10.85546875" style="3" customWidth="1"/>
    <col min="9492" max="9735" width="0.85546875" style="3"/>
    <col min="9736" max="9736" width="7.85546875" style="3" customWidth="1"/>
    <col min="9737" max="9737" width="53.42578125" style="3" customWidth="1"/>
    <col min="9738" max="9738" width="13.7109375" style="3" customWidth="1"/>
    <col min="9739" max="9739" width="10.7109375" style="3" customWidth="1"/>
    <col min="9740" max="9740" width="9.85546875" style="3" customWidth="1"/>
    <col min="9741" max="9742" width="10.5703125" style="3" customWidth="1"/>
    <col min="9743" max="9743" width="9.140625" style="3" customWidth="1"/>
    <col min="9744" max="9744" width="10" style="3" customWidth="1"/>
    <col min="9745" max="9745" width="9.7109375" style="3" customWidth="1"/>
    <col min="9746" max="9746" width="9.140625" style="3" customWidth="1"/>
    <col min="9747" max="9747" width="10.85546875" style="3" customWidth="1"/>
    <col min="9748" max="9991" width="0.85546875" style="3"/>
    <col min="9992" max="9992" width="7.85546875" style="3" customWidth="1"/>
    <col min="9993" max="9993" width="53.42578125" style="3" customWidth="1"/>
    <col min="9994" max="9994" width="13.7109375" style="3" customWidth="1"/>
    <col min="9995" max="9995" width="10.7109375" style="3" customWidth="1"/>
    <col min="9996" max="9996" width="9.85546875" style="3" customWidth="1"/>
    <col min="9997" max="9998" width="10.5703125" style="3" customWidth="1"/>
    <col min="9999" max="9999" width="9.140625" style="3" customWidth="1"/>
    <col min="10000" max="10000" width="10" style="3" customWidth="1"/>
    <col min="10001" max="10001" width="9.7109375" style="3" customWidth="1"/>
    <col min="10002" max="10002" width="9.140625" style="3" customWidth="1"/>
    <col min="10003" max="10003" width="10.85546875" style="3" customWidth="1"/>
    <col min="10004" max="10247" width="0.85546875" style="3"/>
    <col min="10248" max="10248" width="7.85546875" style="3" customWidth="1"/>
    <col min="10249" max="10249" width="53.42578125" style="3" customWidth="1"/>
    <col min="10250" max="10250" width="13.7109375" style="3" customWidth="1"/>
    <col min="10251" max="10251" width="10.7109375" style="3" customWidth="1"/>
    <col min="10252" max="10252" width="9.85546875" style="3" customWidth="1"/>
    <col min="10253" max="10254" width="10.5703125" style="3" customWidth="1"/>
    <col min="10255" max="10255" width="9.140625" style="3" customWidth="1"/>
    <col min="10256" max="10256" width="10" style="3" customWidth="1"/>
    <col min="10257" max="10257" width="9.7109375" style="3" customWidth="1"/>
    <col min="10258" max="10258" width="9.140625" style="3" customWidth="1"/>
    <col min="10259" max="10259" width="10.85546875" style="3" customWidth="1"/>
    <col min="10260" max="10503" width="0.85546875" style="3"/>
    <col min="10504" max="10504" width="7.85546875" style="3" customWidth="1"/>
    <col min="10505" max="10505" width="53.42578125" style="3" customWidth="1"/>
    <col min="10506" max="10506" width="13.7109375" style="3" customWidth="1"/>
    <col min="10507" max="10507" width="10.7109375" style="3" customWidth="1"/>
    <col min="10508" max="10508" width="9.85546875" style="3" customWidth="1"/>
    <col min="10509" max="10510" width="10.5703125" style="3" customWidth="1"/>
    <col min="10511" max="10511" width="9.140625" style="3" customWidth="1"/>
    <col min="10512" max="10512" width="10" style="3" customWidth="1"/>
    <col min="10513" max="10513" width="9.7109375" style="3" customWidth="1"/>
    <col min="10514" max="10514" width="9.140625" style="3" customWidth="1"/>
    <col min="10515" max="10515" width="10.85546875" style="3" customWidth="1"/>
    <col min="10516" max="10759" width="0.85546875" style="3"/>
    <col min="10760" max="10760" width="7.85546875" style="3" customWidth="1"/>
    <col min="10761" max="10761" width="53.42578125" style="3" customWidth="1"/>
    <col min="10762" max="10762" width="13.7109375" style="3" customWidth="1"/>
    <col min="10763" max="10763" width="10.7109375" style="3" customWidth="1"/>
    <col min="10764" max="10764" width="9.85546875" style="3" customWidth="1"/>
    <col min="10765" max="10766" width="10.5703125" style="3" customWidth="1"/>
    <col min="10767" max="10767" width="9.140625" style="3" customWidth="1"/>
    <col min="10768" max="10768" width="10" style="3" customWidth="1"/>
    <col min="10769" max="10769" width="9.7109375" style="3" customWidth="1"/>
    <col min="10770" max="10770" width="9.140625" style="3" customWidth="1"/>
    <col min="10771" max="10771" width="10.85546875" style="3" customWidth="1"/>
    <col min="10772" max="11015" width="0.85546875" style="3"/>
    <col min="11016" max="11016" width="7.85546875" style="3" customWidth="1"/>
    <col min="11017" max="11017" width="53.42578125" style="3" customWidth="1"/>
    <col min="11018" max="11018" width="13.7109375" style="3" customWidth="1"/>
    <col min="11019" max="11019" width="10.7109375" style="3" customWidth="1"/>
    <col min="11020" max="11020" width="9.85546875" style="3" customWidth="1"/>
    <col min="11021" max="11022" width="10.5703125" style="3" customWidth="1"/>
    <col min="11023" max="11023" width="9.140625" style="3" customWidth="1"/>
    <col min="11024" max="11024" width="10" style="3" customWidth="1"/>
    <col min="11025" max="11025" width="9.7109375" style="3" customWidth="1"/>
    <col min="11026" max="11026" width="9.140625" style="3" customWidth="1"/>
    <col min="11027" max="11027" width="10.85546875" style="3" customWidth="1"/>
    <col min="11028" max="11271" width="0.85546875" style="3"/>
    <col min="11272" max="11272" width="7.85546875" style="3" customWidth="1"/>
    <col min="11273" max="11273" width="53.42578125" style="3" customWidth="1"/>
    <col min="11274" max="11274" width="13.7109375" style="3" customWidth="1"/>
    <col min="11275" max="11275" width="10.7109375" style="3" customWidth="1"/>
    <col min="11276" max="11276" width="9.85546875" style="3" customWidth="1"/>
    <col min="11277" max="11278" width="10.5703125" style="3" customWidth="1"/>
    <col min="11279" max="11279" width="9.140625" style="3" customWidth="1"/>
    <col min="11280" max="11280" width="10" style="3" customWidth="1"/>
    <col min="11281" max="11281" width="9.7109375" style="3" customWidth="1"/>
    <col min="11282" max="11282" width="9.140625" style="3" customWidth="1"/>
    <col min="11283" max="11283" width="10.85546875" style="3" customWidth="1"/>
    <col min="11284" max="11527" width="0.85546875" style="3"/>
    <col min="11528" max="11528" width="7.85546875" style="3" customWidth="1"/>
    <col min="11529" max="11529" width="53.42578125" style="3" customWidth="1"/>
    <col min="11530" max="11530" width="13.7109375" style="3" customWidth="1"/>
    <col min="11531" max="11531" width="10.7109375" style="3" customWidth="1"/>
    <col min="11532" max="11532" width="9.85546875" style="3" customWidth="1"/>
    <col min="11533" max="11534" width="10.5703125" style="3" customWidth="1"/>
    <col min="11535" max="11535" width="9.140625" style="3" customWidth="1"/>
    <col min="11536" max="11536" width="10" style="3" customWidth="1"/>
    <col min="11537" max="11537" width="9.7109375" style="3" customWidth="1"/>
    <col min="11538" max="11538" width="9.140625" style="3" customWidth="1"/>
    <col min="11539" max="11539" width="10.85546875" style="3" customWidth="1"/>
    <col min="11540" max="11783" width="0.85546875" style="3"/>
    <col min="11784" max="11784" width="7.85546875" style="3" customWidth="1"/>
    <col min="11785" max="11785" width="53.42578125" style="3" customWidth="1"/>
    <col min="11786" max="11786" width="13.7109375" style="3" customWidth="1"/>
    <col min="11787" max="11787" width="10.7109375" style="3" customWidth="1"/>
    <col min="11788" max="11788" width="9.85546875" style="3" customWidth="1"/>
    <col min="11789" max="11790" width="10.5703125" style="3" customWidth="1"/>
    <col min="11791" max="11791" width="9.140625" style="3" customWidth="1"/>
    <col min="11792" max="11792" width="10" style="3" customWidth="1"/>
    <col min="11793" max="11793" width="9.7109375" style="3" customWidth="1"/>
    <col min="11794" max="11794" width="9.140625" style="3" customWidth="1"/>
    <col min="11795" max="11795" width="10.85546875" style="3" customWidth="1"/>
    <col min="11796" max="12039" width="0.85546875" style="3"/>
    <col min="12040" max="12040" width="7.85546875" style="3" customWidth="1"/>
    <col min="12041" max="12041" width="53.42578125" style="3" customWidth="1"/>
    <col min="12042" max="12042" width="13.7109375" style="3" customWidth="1"/>
    <col min="12043" max="12043" width="10.7109375" style="3" customWidth="1"/>
    <col min="12044" max="12044" width="9.85546875" style="3" customWidth="1"/>
    <col min="12045" max="12046" width="10.5703125" style="3" customWidth="1"/>
    <col min="12047" max="12047" width="9.140625" style="3" customWidth="1"/>
    <col min="12048" max="12048" width="10" style="3" customWidth="1"/>
    <col min="12049" max="12049" width="9.7109375" style="3" customWidth="1"/>
    <col min="12050" max="12050" width="9.140625" style="3" customWidth="1"/>
    <col min="12051" max="12051" width="10.85546875" style="3" customWidth="1"/>
    <col min="12052" max="12295" width="0.85546875" style="3"/>
    <col min="12296" max="12296" width="7.85546875" style="3" customWidth="1"/>
    <col min="12297" max="12297" width="53.42578125" style="3" customWidth="1"/>
    <col min="12298" max="12298" width="13.7109375" style="3" customWidth="1"/>
    <col min="12299" max="12299" width="10.7109375" style="3" customWidth="1"/>
    <col min="12300" max="12300" width="9.85546875" style="3" customWidth="1"/>
    <col min="12301" max="12302" width="10.5703125" style="3" customWidth="1"/>
    <col min="12303" max="12303" width="9.140625" style="3" customWidth="1"/>
    <col min="12304" max="12304" width="10" style="3" customWidth="1"/>
    <col min="12305" max="12305" width="9.7109375" style="3" customWidth="1"/>
    <col min="12306" max="12306" width="9.140625" style="3" customWidth="1"/>
    <col min="12307" max="12307" width="10.85546875" style="3" customWidth="1"/>
    <col min="12308" max="12551" width="0.85546875" style="3"/>
    <col min="12552" max="12552" width="7.85546875" style="3" customWidth="1"/>
    <col min="12553" max="12553" width="53.42578125" style="3" customWidth="1"/>
    <col min="12554" max="12554" width="13.7109375" style="3" customWidth="1"/>
    <col min="12555" max="12555" width="10.7109375" style="3" customWidth="1"/>
    <col min="12556" max="12556" width="9.85546875" style="3" customWidth="1"/>
    <col min="12557" max="12558" width="10.5703125" style="3" customWidth="1"/>
    <col min="12559" max="12559" width="9.140625" style="3" customWidth="1"/>
    <col min="12560" max="12560" width="10" style="3" customWidth="1"/>
    <col min="12561" max="12561" width="9.7109375" style="3" customWidth="1"/>
    <col min="12562" max="12562" width="9.140625" style="3" customWidth="1"/>
    <col min="12563" max="12563" width="10.85546875" style="3" customWidth="1"/>
    <col min="12564" max="12807" width="0.85546875" style="3"/>
    <col min="12808" max="12808" width="7.85546875" style="3" customWidth="1"/>
    <col min="12809" max="12809" width="53.42578125" style="3" customWidth="1"/>
    <col min="12810" max="12810" width="13.7109375" style="3" customWidth="1"/>
    <col min="12811" max="12811" width="10.7109375" style="3" customWidth="1"/>
    <col min="12812" max="12812" width="9.85546875" style="3" customWidth="1"/>
    <col min="12813" max="12814" width="10.5703125" style="3" customWidth="1"/>
    <col min="12815" max="12815" width="9.140625" style="3" customWidth="1"/>
    <col min="12816" max="12816" width="10" style="3" customWidth="1"/>
    <col min="12817" max="12817" width="9.7109375" style="3" customWidth="1"/>
    <col min="12818" max="12818" width="9.140625" style="3" customWidth="1"/>
    <col min="12819" max="12819" width="10.85546875" style="3" customWidth="1"/>
    <col min="12820" max="13063" width="0.85546875" style="3"/>
    <col min="13064" max="13064" width="7.85546875" style="3" customWidth="1"/>
    <col min="13065" max="13065" width="53.42578125" style="3" customWidth="1"/>
    <col min="13066" max="13066" width="13.7109375" style="3" customWidth="1"/>
    <col min="13067" max="13067" width="10.7109375" style="3" customWidth="1"/>
    <col min="13068" max="13068" width="9.85546875" style="3" customWidth="1"/>
    <col min="13069" max="13070" width="10.5703125" style="3" customWidth="1"/>
    <col min="13071" max="13071" width="9.140625" style="3" customWidth="1"/>
    <col min="13072" max="13072" width="10" style="3" customWidth="1"/>
    <col min="13073" max="13073" width="9.7109375" style="3" customWidth="1"/>
    <col min="13074" max="13074" width="9.140625" style="3" customWidth="1"/>
    <col min="13075" max="13075" width="10.85546875" style="3" customWidth="1"/>
    <col min="13076" max="13319" width="0.85546875" style="3"/>
    <col min="13320" max="13320" width="7.85546875" style="3" customWidth="1"/>
    <col min="13321" max="13321" width="53.42578125" style="3" customWidth="1"/>
    <col min="13322" max="13322" width="13.7109375" style="3" customWidth="1"/>
    <col min="13323" max="13323" width="10.7109375" style="3" customWidth="1"/>
    <col min="13324" max="13324" width="9.85546875" style="3" customWidth="1"/>
    <col min="13325" max="13326" width="10.5703125" style="3" customWidth="1"/>
    <col min="13327" max="13327" width="9.140625" style="3" customWidth="1"/>
    <col min="13328" max="13328" width="10" style="3" customWidth="1"/>
    <col min="13329" max="13329" width="9.7109375" style="3" customWidth="1"/>
    <col min="13330" max="13330" width="9.140625" style="3" customWidth="1"/>
    <col min="13331" max="13331" width="10.85546875" style="3" customWidth="1"/>
    <col min="13332" max="13575" width="0.85546875" style="3"/>
    <col min="13576" max="13576" width="7.85546875" style="3" customWidth="1"/>
    <col min="13577" max="13577" width="53.42578125" style="3" customWidth="1"/>
    <col min="13578" max="13578" width="13.7109375" style="3" customWidth="1"/>
    <col min="13579" max="13579" width="10.7109375" style="3" customWidth="1"/>
    <col min="13580" max="13580" width="9.85546875" style="3" customWidth="1"/>
    <col min="13581" max="13582" width="10.5703125" style="3" customWidth="1"/>
    <col min="13583" max="13583" width="9.140625" style="3" customWidth="1"/>
    <col min="13584" max="13584" width="10" style="3" customWidth="1"/>
    <col min="13585" max="13585" width="9.7109375" style="3" customWidth="1"/>
    <col min="13586" max="13586" width="9.140625" style="3" customWidth="1"/>
    <col min="13587" max="13587" width="10.85546875" style="3" customWidth="1"/>
    <col min="13588" max="13831" width="0.85546875" style="3"/>
    <col min="13832" max="13832" width="7.85546875" style="3" customWidth="1"/>
    <col min="13833" max="13833" width="53.42578125" style="3" customWidth="1"/>
    <col min="13834" max="13834" width="13.7109375" style="3" customWidth="1"/>
    <col min="13835" max="13835" width="10.7109375" style="3" customWidth="1"/>
    <col min="13836" max="13836" width="9.85546875" style="3" customWidth="1"/>
    <col min="13837" max="13838" width="10.5703125" style="3" customWidth="1"/>
    <col min="13839" max="13839" width="9.140625" style="3" customWidth="1"/>
    <col min="13840" max="13840" width="10" style="3" customWidth="1"/>
    <col min="13841" max="13841" width="9.7109375" style="3" customWidth="1"/>
    <col min="13842" max="13842" width="9.140625" style="3" customWidth="1"/>
    <col min="13843" max="13843" width="10.85546875" style="3" customWidth="1"/>
    <col min="13844" max="14087" width="0.85546875" style="3"/>
    <col min="14088" max="14088" width="7.85546875" style="3" customWidth="1"/>
    <col min="14089" max="14089" width="53.42578125" style="3" customWidth="1"/>
    <col min="14090" max="14090" width="13.7109375" style="3" customWidth="1"/>
    <col min="14091" max="14091" width="10.7109375" style="3" customWidth="1"/>
    <col min="14092" max="14092" width="9.85546875" style="3" customWidth="1"/>
    <col min="14093" max="14094" width="10.5703125" style="3" customWidth="1"/>
    <col min="14095" max="14095" width="9.140625" style="3" customWidth="1"/>
    <col min="14096" max="14096" width="10" style="3" customWidth="1"/>
    <col min="14097" max="14097" width="9.7109375" style="3" customWidth="1"/>
    <col min="14098" max="14098" width="9.140625" style="3" customWidth="1"/>
    <col min="14099" max="14099" width="10.85546875" style="3" customWidth="1"/>
    <col min="14100" max="14343" width="0.85546875" style="3"/>
    <col min="14344" max="14344" width="7.85546875" style="3" customWidth="1"/>
    <col min="14345" max="14345" width="53.42578125" style="3" customWidth="1"/>
    <col min="14346" max="14346" width="13.7109375" style="3" customWidth="1"/>
    <col min="14347" max="14347" width="10.7109375" style="3" customWidth="1"/>
    <col min="14348" max="14348" width="9.85546875" style="3" customWidth="1"/>
    <col min="14349" max="14350" width="10.5703125" style="3" customWidth="1"/>
    <col min="14351" max="14351" width="9.140625" style="3" customWidth="1"/>
    <col min="14352" max="14352" width="10" style="3" customWidth="1"/>
    <col min="14353" max="14353" width="9.7109375" style="3" customWidth="1"/>
    <col min="14354" max="14354" width="9.140625" style="3" customWidth="1"/>
    <col min="14355" max="14355" width="10.85546875" style="3" customWidth="1"/>
    <col min="14356" max="14599" width="0.85546875" style="3"/>
    <col min="14600" max="14600" width="7.85546875" style="3" customWidth="1"/>
    <col min="14601" max="14601" width="53.42578125" style="3" customWidth="1"/>
    <col min="14602" max="14602" width="13.7109375" style="3" customWidth="1"/>
    <col min="14603" max="14603" width="10.7109375" style="3" customWidth="1"/>
    <col min="14604" max="14604" width="9.85546875" style="3" customWidth="1"/>
    <col min="14605" max="14606" width="10.5703125" style="3" customWidth="1"/>
    <col min="14607" max="14607" width="9.140625" style="3" customWidth="1"/>
    <col min="14608" max="14608" width="10" style="3" customWidth="1"/>
    <col min="14609" max="14609" width="9.7109375" style="3" customWidth="1"/>
    <col min="14610" max="14610" width="9.140625" style="3" customWidth="1"/>
    <col min="14611" max="14611" width="10.85546875" style="3" customWidth="1"/>
    <col min="14612" max="14855" width="0.85546875" style="3"/>
    <col min="14856" max="14856" width="7.85546875" style="3" customWidth="1"/>
    <col min="14857" max="14857" width="53.42578125" style="3" customWidth="1"/>
    <col min="14858" max="14858" width="13.7109375" style="3" customWidth="1"/>
    <col min="14859" max="14859" width="10.7109375" style="3" customWidth="1"/>
    <col min="14860" max="14860" width="9.85546875" style="3" customWidth="1"/>
    <col min="14861" max="14862" width="10.5703125" style="3" customWidth="1"/>
    <col min="14863" max="14863" width="9.140625" style="3" customWidth="1"/>
    <col min="14864" max="14864" width="10" style="3" customWidth="1"/>
    <col min="14865" max="14865" width="9.7109375" style="3" customWidth="1"/>
    <col min="14866" max="14866" width="9.140625" style="3" customWidth="1"/>
    <col min="14867" max="14867" width="10.85546875" style="3" customWidth="1"/>
    <col min="14868" max="15111" width="0.85546875" style="3"/>
    <col min="15112" max="15112" width="7.85546875" style="3" customWidth="1"/>
    <col min="15113" max="15113" width="53.42578125" style="3" customWidth="1"/>
    <col min="15114" max="15114" width="13.7109375" style="3" customWidth="1"/>
    <col min="15115" max="15115" width="10.7109375" style="3" customWidth="1"/>
    <col min="15116" max="15116" width="9.85546875" style="3" customWidth="1"/>
    <col min="15117" max="15118" width="10.5703125" style="3" customWidth="1"/>
    <col min="15119" max="15119" width="9.140625" style="3" customWidth="1"/>
    <col min="15120" max="15120" width="10" style="3" customWidth="1"/>
    <col min="15121" max="15121" width="9.7109375" style="3" customWidth="1"/>
    <col min="15122" max="15122" width="9.140625" style="3" customWidth="1"/>
    <col min="15123" max="15123" width="10.85546875" style="3" customWidth="1"/>
    <col min="15124" max="15367" width="0.85546875" style="3"/>
    <col min="15368" max="15368" width="7.85546875" style="3" customWidth="1"/>
    <col min="15369" max="15369" width="53.42578125" style="3" customWidth="1"/>
    <col min="15370" max="15370" width="13.7109375" style="3" customWidth="1"/>
    <col min="15371" max="15371" width="10.7109375" style="3" customWidth="1"/>
    <col min="15372" max="15372" width="9.85546875" style="3" customWidth="1"/>
    <col min="15373" max="15374" width="10.5703125" style="3" customWidth="1"/>
    <col min="15375" max="15375" width="9.140625" style="3" customWidth="1"/>
    <col min="15376" max="15376" width="10" style="3" customWidth="1"/>
    <col min="15377" max="15377" width="9.7109375" style="3" customWidth="1"/>
    <col min="15378" max="15378" width="9.140625" style="3" customWidth="1"/>
    <col min="15379" max="15379" width="10.85546875" style="3" customWidth="1"/>
    <col min="15380" max="15623" width="0.85546875" style="3"/>
    <col min="15624" max="15624" width="7.85546875" style="3" customWidth="1"/>
    <col min="15625" max="15625" width="53.42578125" style="3" customWidth="1"/>
    <col min="15626" max="15626" width="13.7109375" style="3" customWidth="1"/>
    <col min="15627" max="15627" width="10.7109375" style="3" customWidth="1"/>
    <col min="15628" max="15628" width="9.85546875" style="3" customWidth="1"/>
    <col min="15629" max="15630" width="10.5703125" style="3" customWidth="1"/>
    <col min="15631" max="15631" width="9.140625" style="3" customWidth="1"/>
    <col min="15632" max="15632" width="10" style="3" customWidth="1"/>
    <col min="15633" max="15633" width="9.7109375" style="3" customWidth="1"/>
    <col min="15634" max="15634" width="9.140625" style="3" customWidth="1"/>
    <col min="15635" max="15635" width="10.85546875" style="3" customWidth="1"/>
    <col min="15636" max="15879" width="0.85546875" style="3"/>
    <col min="15880" max="15880" width="7.85546875" style="3" customWidth="1"/>
    <col min="15881" max="15881" width="53.42578125" style="3" customWidth="1"/>
    <col min="15882" max="15882" width="13.7109375" style="3" customWidth="1"/>
    <col min="15883" max="15883" width="10.7109375" style="3" customWidth="1"/>
    <col min="15884" max="15884" width="9.85546875" style="3" customWidth="1"/>
    <col min="15885" max="15886" width="10.5703125" style="3" customWidth="1"/>
    <col min="15887" max="15887" width="9.140625" style="3" customWidth="1"/>
    <col min="15888" max="15888" width="10" style="3" customWidth="1"/>
    <col min="15889" max="15889" width="9.7109375" style="3" customWidth="1"/>
    <col min="15890" max="15890" width="9.140625" style="3" customWidth="1"/>
    <col min="15891" max="15891" width="10.85546875" style="3" customWidth="1"/>
    <col min="15892" max="16135" width="0.85546875" style="3"/>
    <col min="16136" max="16136" width="7.85546875" style="3" customWidth="1"/>
    <col min="16137" max="16137" width="53.42578125" style="3" customWidth="1"/>
    <col min="16138" max="16138" width="13.7109375" style="3" customWidth="1"/>
    <col min="16139" max="16139" width="10.7109375" style="3" customWidth="1"/>
    <col min="16140" max="16140" width="9.85546875" style="3" customWidth="1"/>
    <col min="16141" max="16142" width="10.5703125" style="3" customWidth="1"/>
    <col min="16143" max="16143" width="9.140625" style="3" customWidth="1"/>
    <col min="16144" max="16144" width="10" style="3" customWidth="1"/>
    <col min="16145" max="16145" width="9.7109375" style="3" customWidth="1"/>
    <col min="16146" max="16146" width="9.140625" style="3" customWidth="1"/>
    <col min="16147" max="16147" width="10.85546875" style="3" customWidth="1"/>
    <col min="16148" max="16384" width="0.85546875" style="3"/>
  </cols>
  <sheetData>
    <row r="1" spans="1:19" s="1" customFormat="1" ht="12" customHeight="1">
      <c r="S1" s="2" t="s">
        <v>493</v>
      </c>
    </row>
    <row r="2" spans="1:19" s="1" customFormat="1" ht="12" customHeight="1">
      <c r="B2" s="1" t="s">
        <v>536</v>
      </c>
      <c r="S2" s="2" t="s">
        <v>1</v>
      </c>
    </row>
    <row r="3" spans="1:19" s="1" customFormat="1" ht="12" customHeight="1">
      <c r="S3" s="2" t="s">
        <v>2</v>
      </c>
    </row>
    <row r="4" spans="1:19" s="1" customFormat="1" ht="12" customHeight="1">
      <c r="S4" s="2" t="s">
        <v>3</v>
      </c>
    </row>
    <row r="5" spans="1:19" ht="12" customHeight="1"/>
    <row r="6" spans="1:19" ht="13.5" customHeight="1">
      <c r="A6" s="118" t="s">
        <v>494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</row>
    <row r="7" spans="1:19" ht="13.5" customHeight="1">
      <c r="A7" s="75"/>
      <c r="B7" s="75"/>
      <c r="C7" s="75"/>
      <c r="D7" s="76"/>
      <c r="E7" s="76"/>
      <c r="F7" s="75"/>
      <c r="G7" s="75"/>
      <c r="H7" s="76"/>
      <c r="I7" s="76"/>
      <c r="J7" s="75"/>
      <c r="K7" s="75"/>
      <c r="L7" s="76"/>
      <c r="M7" s="76"/>
      <c r="N7" s="76"/>
      <c r="O7" s="75"/>
      <c r="P7" s="75"/>
      <c r="Q7" s="75"/>
      <c r="R7" s="75"/>
      <c r="S7" s="75"/>
    </row>
    <row r="8" spans="1:19" ht="13.5" customHeight="1">
      <c r="A8" s="118">
        <f>'1.Баланс ВС'!A9:K9</f>
        <v>0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</row>
    <row r="9" spans="1:19" ht="13.5" customHeight="1">
      <c r="A9" s="118">
        <f>'1.Баланс ВС'!A10:K10</f>
        <v>0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</row>
    <row r="10" spans="1:19" ht="12" customHeight="1"/>
    <row r="11" spans="1:19" ht="29.25" customHeight="1">
      <c r="A11" s="119" t="s">
        <v>5</v>
      </c>
      <c r="B11" s="120" t="s">
        <v>6</v>
      </c>
      <c r="C11" s="119" t="s">
        <v>233</v>
      </c>
      <c r="D11" s="121">
        <v>2013</v>
      </c>
      <c r="E11" s="129"/>
      <c r="F11" s="129"/>
      <c r="G11" s="122"/>
      <c r="H11" s="121">
        <v>2014</v>
      </c>
      <c r="I11" s="129"/>
      <c r="J11" s="129"/>
      <c r="K11" s="122"/>
      <c r="L11" s="124">
        <v>2015</v>
      </c>
      <c r="M11" s="130"/>
      <c r="N11" s="130"/>
      <c r="O11" s="125"/>
      <c r="P11" s="119" t="s">
        <v>444</v>
      </c>
      <c r="Q11" s="119" t="s">
        <v>445</v>
      </c>
      <c r="R11" s="119" t="s">
        <v>446</v>
      </c>
      <c r="S11" s="119" t="s">
        <v>447</v>
      </c>
    </row>
    <row r="12" spans="1:19" ht="30">
      <c r="A12" s="120"/>
      <c r="B12" s="120"/>
      <c r="C12" s="120"/>
      <c r="D12" s="78" t="s">
        <v>528</v>
      </c>
      <c r="E12" s="78" t="s">
        <v>529</v>
      </c>
      <c r="F12" s="50" t="s">
        <v>8</v>
      </c>
      <c r="G12" s="50" t="s">
        <v>9</v>
      </c>
      <c r="H12" s="78" t="s">
        <v>528</v>
      </c>
      <c r="I12" s="78" t="s">
        <v>529</v>
      </c>
      <c r="J12" s="50" t="s">
        <v>8</v>
      </c>
      <c r="K12" s="50" t="s">
        <v>10</v>
      </c>
      <c r="L12" s="77" t="s">
        <v>527</v>
      </c>
      <c r="M12" s="78" t="s">
        <v>528</v>
      </c>
      <c r="N12" s="78" t="s">
        <v>529</v>
      </c>
      <c r="O12" s="77" t="s">
        <v>8</v>
      </c>
      <c r="P12" s="119"/>
      <c r="Q12" s="119"/>
      <c r="R12" s="119"/>
      <c r="S12" s="119"/>
    </row>
    <row r="13" spans="1:19">
      <c r="A13" s="50">
        <v>1</v>
      </c>
      <c r="B13" s="50">
        <v>2</v>
      </c>
      <c r="C13" s="50">
        <v>3</v>
      </c>
      <c r="D13" s="78"/>
      <c r="E13" s="78"/>
      <c r="F13" s="50">
        <v>4</v>
      </c>
      <c r="G13" s="50">
        <v>5</v>
      </c>
      <c r="H13" s="78"/>
      <c r="I13" s="78"/>
      <c r="J13" s="50">
        <v>6</v>
      </c>
      <c r="K13" s="50">
        <v>7</v>
      </c>
      <c r="L13" s="78"/>
      <c r="M13" s="78"/>
      <c r="N13" s="78"/>
      <c r="O13" s="50">
        <v>8</v>
      </c>
      <c r="P13" s="50">
        <v>9</v>
      </c>
      <c r="Q13" s="50">
        <v>10</v>
      </c>
      <c r="R13" s="50">
        <v>11</v>
      </c>
      <c r="S13" s="50">
        <v>12</v>
      </c>
    </row>
    <row r="14" spans="1:19" s="10" customFormat="1" ht="14.25">
      <c r="A14" s="58" t="s">
        <v>495</v>
      </c>
      <c r="B14" s="4" t="s">
        <v>496</v>
      </c>
      <c r="C14" s="52" t="s">
        <v>140</v>
      </c>
      <c r="D14" s="52"/>
      <c r="E14" s="52"/>
      <c r="F14" s="61">
        <f>'2.Смета расходов'!D89</f>
        <v>476.73944</v>
      </c>
      <c r="G14" s="61">
        <f>'2.Смета расходов'!E89</f>
        <v>610.07979999999998</v>
      </c>
      <c r="H14" s="61"/>
      <c r="I14" s="61"/>
      <c r="J14" s="61">
        <f>'2.Смета расходов'!F89</f>
        <v>552.90944000000002</v>
      </c>
      <c r="K14" s="61">
        <f>'2.Смета расходов'!G89</f>
        <v>1022.1081999999999</v>
      </c>
      <c r="L14" s="61">
        <f>'2.Смета расходов'!H89</f>
        <v>526.18820000000005</v>
      </c>
      <c r="M14" s="61"/>
      <c r="N14" s="61"/>
      <c r="O14" s="61">
        <f>'2.Смета расходов'!I89</f>
        <v>526.18820000000005</v>
      </c>
      <c r="P14" s="61">
        <f>P15+P16+P17+P18+P19+P20+P21+P22+P23+P24</f>
        <v>526.19000000000005</v>
      </c>
      <c r="Q14" s="61">
        <f t="shared" ref="Q14:S14" si="0">Q15+Q16+Q17+Q18+Q19+Q20+Q21+Q22+Q23+Q24</f>
        <v>526.19000000000005</v>
      </c>
      <c r="R14" s="61">
        <f t="shared" si="0"/>
        <v>526.19000000000005</v>
      </c>
      <c r="S14" s="61">
        <f t="shared" si="0"/>
        <v>526.19000000000005</v>
      </c>
    </row>
    <row r="15" spans="1:19">
      <c r="A15" s="57" t="s">
        <v>12</v>
      </c>
      <c r="B15" s="5" t="s">
        <v>139</v>
      </c>
      <c r="C15" s="50" t="s">
        <v>140</v>
      </c>
      <c r="D15" s="78"/>
      <c r="E15" s="78"/>
      <c r="F15" s="34">
        <f>'2.Смета расходов'!D14</f>
        <v>355.66944000000001</v>
      </c>
      <c r="G15" s="34">
        <f>'2.Смета расходов'!E14</f>
        <v>259.62400000000002</v>
      </c>
      <c r="H15" s="68"/>
      <c r="I15" s="68"/>
      <c r="J15" s="34">
        <f>'2.Смета расходов'!F14</f>
        <v>387.31943999999999</v>
      </c>
      <c r="K15" s="34">
        <f>'2.Смета расходов'!G14</f>
        <v>199.93459999999999</v>
      </c>
      <c r="L15" s="68">
        <f>'2.Смета расходов'!H14</f>
        <v>204.01459999999997</v>
      </c>
      <c r="M15" s="68"/>
      <c r="N15" s="68"/>
      <c r="O15" s="34">
        <f>'2.Смета расходов'!I14</f>
        <v>204.01459999999997</v>
      </c>
      <c r="P15" s="68">
        <v>254.01</v>
      </c>
      <c r="Q15" s="68">
        <v>254.01</v>
      </c>
      <c r="R15" s="68">
        <v>254.01</v>
      </c>
      <c r="S15" s="68">
        <v>254.01</v>
      </c>
    </row>
    <row r="16" spans="1:19">
      <c r="A16" s="57" t="s">
        <v>21</v>
      </c>
      <c r="B16" s="5" t="s">
        <v>167</v>
      </c>
      <c r="C16" s="50" t="s">
        <v>140</v>
      </c>
      <c r="D16" s="78"/>
      <c r="E16" s="78"/>
      <c r="F16" s="34">
        <f>'2.Смета расходов'!D36</f>
        <v>40.049999999999997</v>
      </c>
      <c r="G16" s="34">
        <f>'2.Смета расходов'!E36</f>
        <v>236.18</v>
      </c>
      <c r="H16" s="68"/>
      <c r="I16" s="68"/>
      <c r="J16" s="34">
        <f>'2.Смета расходов'!F36</f>
        <v>40</v>
      </c>
      <c r="K16" s="34">
        <f>'2.Смета расходов'!G36</f>
        <v>694.39819999999997</v>
      </c>
      <c r="L16" s="68">
        <f>'2.Смета расходов'!H36</f>
        <v>194.3982</v>
      </c>
      <c r="M16" s="68"/>
      <c r="N16" s="68"/>
      <c r="O16" s="34">
        <f>'2.Смета расходов'!I36</f>
        <v>194.3982</v>
      </c>
      <c r="P16" s="34">
        <v>144.4</v>
      </c>
      <c r="Q16" s="68">
        <v>144.4</v>
      </c>
      <c r="R16" s="68">
        <v>144.4</v>
      </c>
      <c r="S16" s="68">
        <v>144.4</v>
      </c>
    </row>
    <row r="17" spans="1:19">
      <c r="A17" s="84"/>
      <c r="B17" s="85" t="s">
        <v>526</v>
      </c>
      <c r="C17" s="53" t="s">
        <v>140</v>
      </c>
      <c r="D17" s="53"/>
      <c r="E17" s="53"/>
      <c r="F17" s="64">
        <f>'2.Смета расходов'!D42</f>
        <v>0</v>
      </c>
      <c r="G17" s="64">
        <f>'2.Смета расходов'!E42</f>
        <v>19.5</v>
      </c>
      <c r="H17" s="64"/>
      <c r="I17" s="64"/>
      <c r="J17" s="64">
        <f>'2.Смета расходов'!F42</f>
        <v>86.69</v>
      </c>
      <c r="K17" s="64">
        <f>'2.Смета расходов'!G42</f>
        <v>20</v>
      </c>
      <c r="L17" s="64">
        <f>'2.Смета расходов'!H42</f>
        <v>20</v>
      </c>
      <c r="M17" s="64"/>
      <c r="N17" s="64"/>
      <c r="O17" s="64">
        <f>'2.Смета расходов'!I42</f>
        <v>20</v>
      </c>
      <c r="P17" s="64">
        <v>20</v>
      </c>
      <c r="Q17" s="64">
        <v>20</v>
      </c>
      <c r="R17" s="64">
        <v>20</v>
      </c>
      <c r="S17" s="64">
        <v>20</v>
      </c>
    </row>
    <row r="18" spans="1:19">
      <c r="A18" s="57" t="s">
        <v>23</v>
      </c>
      <c r="B18" s="5" t="s">
        <v>174</v>
      </c>
      <c r="C18" s="50" t="s">
        <v>140</v>
      </c>
      <c r="D18" s="78"/>
      <c r="E18" s="78"/>
      <c r="F18" s="34">
        <v>810.64</v>
      </c>
      <c r="G18" s="34">
        <f>'2.Смета расходов'!E47</f>
        <v>80.075800000000001</v>
      </c>
      <c r="H18" s="68"/>
      <c r="I18" s="68"/>
      <c r="J18" s="34">
        <f>'2.Смета расходов'!F47</f>
        <v>16.68</v>
      </c>
      <c r="K18" s="34">
        <f>'2.Смета расходов'!G47</f>
        <v>79.975400000000008</v>
      </c>
      <c r="L18" s="68">
        <f>'2.Смета расходов'!H47</f>
        <v>79.975400000000008</v>
      </c>
      <c r="M18" s="68"/>
      <c r="N18" s="68"/>
      <c r="O18" s="34">
        <f>'2.Смета расходов'!I47</f>
        <v>79.975400000000008</v>
      </c>
      <c r="P18" s="34">
        <v>79.98</v>
      </c>
      <c r="Q18" s="68">
        <v>79.98</v>
      </c>
      <c r="R18" s="68">
        <v>79.98</v>
      </c>
      <c r="S18" s="68">
        <v>79.98</v>
      </c>
    </row>
    <row r="19" spans="1:19">
      <c r="A19" s="57" t="s">
        <v>25</v>
      </c>
      <c r="B19" s="5" t="s">
        <v>497</v>
      </c>
      <c r="C19" s="50" t="s">
        <v>140</v>
      </c>
      <c r="D19" s="78"/>
      <c r="E19" s="78"/>
      <c r="F19" s="34"/>
      <c r="G19" s="34">
        <f>'2.Смета расходов'!E66</f>
        <v>0</v>
      </c>
      <c r="H19" s="68"/>
      <c r="I19" s="68"/>
      <c r="J19" s="34"/>
      <c r="K19" s="34">
        <f>'2.Смета расходов'!G66</f>
        <v>0</v>
      </c>
      <c r="L19" s="68">
        <f>'2.Смета расходов'!H66</f>
        <v>0</v>
      </c>
      <c r="M19" s="68"/>
      <c r="N19" s="68"/>
      <c r="O19" s="34">
        <f>'2.Смета расходов'!I66</f>
        <v>0</v>
      </c>
      <c r="P19" s="34">
        <v>0</v>
      </c>
      <c r="Q19" s="68">
        <v>0</v>
      </c>
      <c r="R19" s="68">
        <v>0</v>
      </c>
      <c r="S19" s="68">
        <v>0</v>
      </c>
    </row>
    <row r="20" spans="1:19">
      <c r="A20" s="57" t="s">
        <v>135</v>
      </c>
      <c r="B20" s="5" t="s">
        <v>204</v>
      </c>
      <c r="C20" s="50" t="s">
        <v>140</v>
      </c>
      <c r="D20" s="78"/>
      <c r="E20" s="78"/>
      <c r="F20" s="34">
        <f>'2.Смета расходов'!D68</f>
        <v>0</v>
      </c>
      <c r="G20" s="34">
        <f>'2.Смета расходов'!E68</f>
        <v>9.8000000000000007</v>
      </c>
      <c r="H20" s="68"/>
      <c r="I20" s="68"/>
      <c r="J20" s="34">
        <f>'2.Смета расходов'!F68</f>
        <v>0</v>
      </c>
      <c r="K20" s="34">
        <f>'2.Смета расходов'!G68</f>
        <v>9.8000000000000007</v>
      </c>
      <c r="L20" s="68">
        <f>'2.Смета расходов'!H68</f>
        <v>9.8000000000000007</v>
      </c>
      <c r="M20" s="68"/>
      <c r="N20" s="68"/>
      <c r="O20" s="34">
        <f>'2.Смета расходов'!I68</f>
        <v>9.8000000000000007</v>
      </c>
      <c r="P20" s="34">
        <v>9.8000000000000007</v>
      </c>
      <c r="Q20" s="68">
        <v>9.8000000000000007</v>
      </c>
      <c r="R20" s="68">
        <v>9.8000000000000007</v>
      </c>
      <c r="S20" s="68">
        <v>9.8000000000000007</v>
      </c>
    </row>
    <row r="21" spans="1:19">
      <c r="A21" s="57" t="s">
        <v>155</v>
      </c>
      <c r="B21" s="8" t="s">
        <v>498</v>
      </c>
      <c r="C21" s="50" t="s">
        <v>140</v>
      </c>
      <c r="D21" s="78"/>
      <c r="E21" s="78"/>
      <c r="F21" s="34"/>
      <c r="G21" s="34">
        <f>'2.Смета расходов'!E70</f>
        <v>0</v>
      </c>
      <c r="H21" s="68"/>
      <c r="I21" s="68"/>
      <c r="J21" s="34"/>
      <c r="K21" s="34">
        <f>'2.Смета расходов'!G70</f>
        <v>0</v>
      </c>
      <c r="L21" s="68">
        <f>'2.Смета расходов'!H70</f>
        <v>0</v>
      </c>
      <c r="M21" s="68"/>
      <c r="N21" s="68"/>
      <c r="O21" s="34">
        <f>'2.Смета расходов'!I70</f>
        <v>0</v>
      </c>
      <c r="P21" s="34">
        <v>0</v>
      </c>
      <c r="Q21" s="68">
        <v>0</v>
      </c>
      <c r="R21" s="68">
        <v>0</v>
      </c>
      <c r="S21" s="68">
        <v>0</v>
      </c>
    </row>
    <row r="22" spans="1:19">
      <c r="A22" s="57" t="s">
        <v>157</v>
      </c>
      <c r="B22" s="5" t="s">
        <v>499</v>
      </c>
      <c r="C22" s="50" t="s">
        <v>140</v>
      </c>
      <c r="D22" s="78"/>
      <c r="E22" s="78"/>
      <c r="F22" s="34">
        <f>'2.Смета расходов'!D75</f>
        <v>9.92</v>
      </c>
      <c r="G22" s="34">
        <f>'2.Смета расходов'!E75</f>
        <v>4.9000000000000004</v>
      </c>
      <c r="H22" s="68"/>
      <c r="I22" s="68"/>
      <c r="J22" s="34">
        <f>'2.Смета расходов'!F75</f>
        <v>11.02</v>
      </c>
      <c r="K22" s="34">
        <f>'2.Смета расходов'!G75</f>
        <v>18</v>
      </c>
      <c r="L22" s="68">
        <f>'2.Смета расходов'!H75</f>
        <v>18</v>
      </c>
      <c r="M22" s="68"/>
      <c r="N22" s="68"/>
      <c r="O22" s="34">
        <f>'2.Смета расходов'!I75</f>
        <v>18</v>
      </c>
      <c r="P22" s="34">
        <v>18</v>
      </c>
      <c r="Q22" s="68">
        <v>18</v>
      </c>
      <c r="R22" s="68">
        <v>18</v>
      </c>
      <c r="S22" s="68">
        <v>18</v>
      </c>
    </row>
    <row r="23" spans="1:19">
      <c r="A23" s="57" t="s">
        <v>500</v>
      </c>
      <c r="B23" s="5" t="s">
        <v>222</v>
      </c>
      <c r="C23" s="50" t="s">
        <v>140</v>
      </c>
      <c r="D23" s="78"/>
      <c r="E23" s="78"/>
      <c r="F23" s="34">
        <f>'2.Смета расходов'!D83</f>
        <v>0</v>
      </c>
      <c r="G23" s="34">
        <f>'2.Смета расходов'!E83</f>
        <v>0</v>
      </c>
      <c r="H23" s="68"/>
      <c r="I23" s="68"/>
      <c r="J23" s="34">
        <f>'2.Смета расходов'!F83</f>
        <v>0</v>
      </c>
      <c r="K23" s="34">
        <f>'2.Смета расходов'!G83</f>
        <v>0</v>
      </c>
      <c r="L23" s="68">
        <f>'2.Смета расходов'!H83</f>
        <v>0</v>
      </c>
      <c r="M23" s="68"/>
      <c r="N23" s="68"/>
      <c r="O23" s="34">
        <f>'2.Смета расходов'!I83</f>
        <v>0</v>
      </c>
      <c r="P23" s="34">
        <v>0</v>
      </c>
      <c r="Q23" s="68">
        <v>0</v>
      </c>
      <c r="R23" s="68">
        <v>0</v>
      </c>
      <c r="S23" s="68">
        <v>0</v>
      </c>
    </row>
    <row r="24" spans="1:19" s="10" customFormat="1" ht="28.5">
      <c r="A24" s="58" t="s">
        <v>501</v>
      </c>
      <c r="B24" s="11" t="s">
        <v>502</v>
      </c>
      <c r="C24" s="52" t="s">
        <v>140</v>
      </c>
      <c r="D24" s="52"/>
      <c r="E24" s="52"/>
      <c r="F24" s="61"/>
      <c r="G24" s="61">
        <f t="shared" ref="G24:O24" si="1">SUM(G25:G27)</f>
        <v>0</v>
      </c>
      <c r="H24" s="61"/>
      <c r="I24" s="61"/>
      <c r="J24" s="61"/>
      <c r="K24" s="61">
        <f t="shared" si="1"/>
        <v>0</v>
      </c>
      <c r="L24" s="61">
        <f t="shared" ref="L24" si="2">SUM(L25:L27)</f>
        <v>0</v>
      </c>
      <c r="M24" s="61"/>
      <c r="N24" s="61"/>
      <c r="O24" s="61">
        <f t="shared" si="1"/>
        <v>0</v>
      </c>
      <c r="P24" s="61">
        <v>0</v>
      </c>
      <c r="Q24" s="61">
        <v>0</v>
      </c>
      <c r="R24" s="61">
        <v>0</v>
      </c>
      <c r="S24" s="61">
        <v>0</v>
      </c>
    </row>
    <row r="25" spans="1:19" ht="60">
      <c r="A25" s="57" t="s">
        <v>28</v>
      </c>
      <c r="B25" s="8" t="s">
        <v>503</v>
      </c>
      <c r="C25" s="50" t="s">
        <v>140</v>
      </c>
      <c r="D25" s="78"/>
      <c r="E25" s="78"/>
      <c r="F25" s="34"/>
      <c r="G25" s="34"/>
      <c r="H25" s="68"/>
      <c r="I25" s="68"/>
      <c r="J25" s="34"/>
      <c r="K25" s="34"/>
      <c r="L25" s="68"/>
      <c r="M25" s="68"/>
      <c r="N25" s="68"/>
      <c r="O25" s="34"/>
      <c r="P25" s="34"/>
      <c r="Q25" s="34"/>
      <c r="R25" s="34"/>
      <c r="S25" s="34"/>
    </row>
    <row r="26" spans="1:19" ht="30">
      <c r="A26" s="57" t="s">
        <v>30</v>
      </c>
      <c r="B26" s="8" t="s">
        <v>504</v>
      </c>
      <c r="C26" s="50" t="s">
        <v>140</v>
      </c>
      <c r="D26" s="78"/>
      <c r="E26" s="78"/>
      <c r="F26" s="34"/>
      <c r="G26" s="34"/>
      <c r="H26" s="68"/>
      <c r="I26" s="68"/>
      <c r="J26" s="34"/>
      <c r="K26" s="34"/>
      <c r="L26" s="68"/>
      <c r="M26" s="68"/>
      <c r="N26" s="68"/>
      <c r="O26" s="34"/>
      <c r="P26" s="34"/>
      <c r="Q26" s="34"/>
      <c r="R26" s="34"/>
      <c r="S26" s="34"/>
    </row>
    <row r="27" spans="1:19" ht="45">
      <c r="A27" s="57" t="s">
        <v>32</v>
      </c>
      <c r="B27" s="8" t="s">
        <v>505</v>
      </c>
      <c r="C27" s="99" t="s">
        <v>140</v>
      </c>
      <c r="D27" s="78"/>
      <c r="E27" s="78"/>
      <c r="F27" s="34"/>
      <c r="G27" s="34"/>
      <c r="H27" s="68"/>
      <c r="I27" s="68"/>
      <c r="J27" s="34"/>
      <c r="K27" s="34"/>
      <c r="L27" s="68"/>
      <c r="M27" s="68"/>
      <c r="N27" s="68"/>
      <c r="O27" s="34"/>
      <c r="P27" s="34"/>
      <c r="Q27" s="34"/>
      <c r="R27" s="34"/>
      <c r="S27" s="34"/>
    </row>
    <row r="28" spans="1:19" s="10" customFormat="1">
      <c r="A28" s="58" t="s">
        <v>506</v>
      </c>
      <c r="B28" s="4" t="s">
        <v>230</v>
      </c>
      <c r="C28" s="52" t="s">
        <v>140</v>
      </c>
      <c r="D28" s="86">
        <f>D30*D35</f>
        <v>0</v>
      </c>
      <c r="E28" s="86">
        <f>F28-D28</f>
        <v>476.73944</v>
      </c>
      <c r="F28" s="61">
        <f>F14+F24</f>
        <v>476.73944</v>
      </c>
      <c r="G28" s="61">
        <f t="shared" ref="G28:S28" si="3">G14+G24</f>
        <v>610.07979999999998</v>
      </c>
      <c r="H28" s="89">
        <f>J28/2</f>
        <v>276.45472000000001</v>
      </c>
      <c r="I28" s="89">
        <f>J28-H28</f>
        <v>276.45472000000001</v>
      </c>
      <c r="J28" s="61">
        <f t="shared" si="3"/>
        <v>552.90944000000002</v>
      </c>
      <c r="K28" s="61">
        <f t="shared" si="3"/>
        <v>1022.1081999999999</v>
      </c>
      <c r="L28" s="90">
        <f>L14</f>
        <v>526.18820000000005</v>
      </c>
      <c r="M28" s="89">
        <f>M30*M35</f>
        <v>231.51380492610838</v>
      </c>
      <c r="N28" s="89">
        <f>O28-M28</f>
        <v>294.67439507389167</v>
      </c>
      <c r="O28" s="61">
        <f t="shared" si="3"/>
        <v>526.18820000000005</v>
      </c>
      <c r="P28" s="61">
        <f t="shared" si="3"/>
        <v>526.19000000000005</v>
      </c>
      <c r="Q28" s="61">
        <f t="shared" si="3"/>
        <v>526.19000000000005</v>
      </c>
      <c r="R28" s="61">
        <f t="shared" si="3"/>
        <v>526.19000000000005</v>
      </c>
      <c r="S28" s="61">
        <f t="shared" si="3"/>
        <v>526.19000000000005</v>
      </c>
    </row>
    <row r="29" spans="1:19">
      <c r="A29" s="84"/>
      <c r="B29" s="97" t="s">
        <v>532</v>
      </c>
      <c r="C29" s="53" t="s">
        <v>140</v>
      </c>
      <c r="D29" s="96"/>
      <c r="E29" s="96"/>
      <c r="F29" s="64">
        <f>F14-F23</f>
        <v>476.73944</v>
      </c>
      <c r="G29" s="64">
        <f>G14-G23</f>
        <v>610.07979999999998</v>
      </c>
      <c r="H29" s="96"/>
      <c r="I29" s="96"/>
      <c r="J29" s="64">
        <f>J14-J23</f>
        <v>552.90944000000002</v>
      </c>
      <c r="K29" s="64">
        <f>K14-K23</f>
        <v>1022.1081999999999</v>
      </c>
      <c r="L29" s="64">
        <f>L14-L23</f>
        <v>526.18820000000005</v>
      </c>
      <c r="M29" s="96"/>
      <c r="N29" s="96"/>
      <c r="O29" s="64">
        <f>O14-O23</f>
        <v>526.18820000000005</v>
      </c>
      <c r="P29" s="64">
        <f t="shared" ref="P29:S29" si="4">P14-P23</f>
        <v>526.19000000000005</v>
      </c>
      <c r="Q29" s="64">
        <f t="shared" si="4"/>
        <v>526.19000000000005</v>
      </c>
      <c r="R29" s="64">
        <f t="shared" si="4"/>
        <v>526.19000000000005</v>
      </c>
      <c r="S29" s="64">
        <f t="shared" si="4"/>
        <v>526.19000000000005</v>
      </c>
    </row>
    <row r="30" spans="1:19" s="10" customFormat="1">
      <c r="A30" s="58" t="s">
        <v>507</v>
      </c>
      <c r="B30" s="4" t="s">
        <v>515</v>
      </c>
      <c r="C30" s="52" t="s">
        <v>14</v>
      </c>
      <c r="D30" s="86">
        <f>F30/2</f>
        <v>8.6650000000000009</v>
      </c>
      <c r="E30" s="86">
        <f>F30/2</f>
        <v>8.6650000000000009</v>
      </c>
      <c r="F30" s="94">
        <f>'1.Баланс ВС'!F34</f>
        <v>17.330000000000002</v>
      </c>
      <c r="G30" s="61">
        <f>'1.Баланс ВС'!G34</f>
        <v>16.200000000000003</v>
      </c>
      <c r="H30" s="89">
        <f>J30/2</f>
        <v>10.15</v>
      </c>
      <c r="I30" s="89">
        <f>J30/2</f>
        <v>10.15</v>
      </c>
      <c r="J30" s="94">
        <f>'1.Баланс ВС'!H34</f>
        <v>20.3</v>
      </c>
      <c r="K30" s="61">
        <f>'1.Баланс ВС'!I34</f>
        <v>20.3</v>
      </c>
      <c r="L30" s="90">
        <f>'1.Баланс ВС'!J34</f>
        <v>17</v>
      </c>
      <c r="M30" s="89">
        <f>O30/2</f>
        <v>8.5</v>
      </c>
      <c r="N30" s="89">
        <f>O30/2</f>
        <v>8.5</v>
      </c>
      <c r="O30" s="94">
        <f>'1.Баланс ВС'!K34</f>
        <v>17</v>
      </c>
      <c r="P30" s="61">
        <v>17</v>
      </c>
      <c r="Q30" s="61">
        <v>17</v>
      </c>
      <c r="R30" s="61">
        <v>17</v>
      </c>
      <c r="S30" s="61">
        <v>17</v>
      </c>
    </row>
    <row r="31" spans="1:19">
      <c r="A31" s="84"/>
      <c r="B31" s="97" t="s">
        <v>533</v>
      </c>
      <c r="C31" s="53" t="s">
        <v>14</v>
      </c>
      <c r="D31" s="96">
        <f>F31/2</f>
        <v>8.6650000000000009</v>
      </c>
      <c r="E31" s="96">
        <f>F31/2</f>
        <v>8.6650000000000009</v>
      </c>
      <c r="F31" s="98">
        <f>'1.Баланс ВС'!F54</f>
        <v>17.330000000000002</v>
      </c>
      <c r="G31" s="98">
        <f>'1.Баланс ВС'!G54</f>
        <v>16.200000000000003</v>
      </c>
      <c r="H31" s="96">
        <f>J31/2</f>
        <v>10.15</v>
      </c>
      <c r="I31" s="96">
        <f>J31/2</f>
        <v>10.15</v>
      </c>
      <c r="J31" s="98">
        <f>'1.Баланс ВС'!H54</f>
        <v>20.3</v>
      </c>
      <c r="K31" s="98">
        <f>'1.Баланс ВС'!I54</f>
        <v>20.3</v>
      </c>
      <c r="L31" s="96">
        <f>'1.Баланс ВС'!J54</f>
        <v>17</v>
      </c>
      <c r="M31" s="96">
        <f>O31/2</f>
        <v>8.5</v>
      </c>
      <c r="N31" s="96">
        <f>O31/2</f>
        <v>8.5</v>
      </c>
      <c r="O31" s="98">
        <f>'1.Баланс ВС'!K54</f>
        <v>17</v>
      </c>
      <c r="P31" s="64">
        <v>17</v>
      </c>
      <c r="Q31" s="64">
        <v>17</v>
      </c>
      <c r="R31" s="64">
        <v>17</v>
      </c>
      <c r="S31" s="64">
        <v>17</v>
      </c>
    </row>
    <row r="32" spans="1:19">
      <c r="A32" s="84"/>
      <c r="B32" s="97" t="s">
        <v>139</v>
      </c>
      <c r="C32" s="53" t="s">
        <v>508</v>
      </c>
      <c r="D32" s="96"/>
      <c r="E32" s="96"/>
      <c r="F32" s="98">
        <f>F29/F30</f>
        <v>27.509488747836119</v>
      </c>
      <c r="G32" s="98">
        <f>G29/G30</f>
        <v>37.65924691358024</v>
      </c>
      <c r="H32" s="96"/>
      <c r="I32" s="96"/>
      <c r="J32" s="98">
        <f>J29/J30</f>
        <v>27.236918226600984</v>
      </c>
      <c r="K32" s="98">
        <f>K29/K30</f>
        <v>50.350157635467973</v>
      </c>
      <c r="L32" s="98">
        <f>L29/L30</f>
        <v>30.952247058823531</v>
      </c>
      <c r="M32" s="96"/>
      <c r="N32" s="96"/>
      <c r="O32" s="98">
        <f>O29/O30</f>
        <v>30.952247058823531</v>
      </c>
      <c r="P32" s="98">
        <f t="shared" ref="P32:S32" si="5">P29/P30</f>
        <v>30.952352941176475</v>
      </c>
      <c r="Q32" s="98">
        <f t="shared" si="5"/>
        <v>30.952352941176475</v>
      </c>
      <c r="R32" s="98">
        <f t="shared" si="5"/>
        <v>30.952352941176475</v>
      </c>
      <c r="S32" s="98">
        <f t="shared" si="5"/>
        <v>30.952352941176475</v>
      </c>
    </row>
    <row r="33" spans="1:19">
      <c r="A33" s="84"/>
      <c r="B33" s="97" t="s">
        <v>534</v>
      </c>
      <c r="C33" s="53" t="s">
        <v>140</v>
      </c>
      <c r="D33" s="96"/>
      <c r="E33" s="96"/>
      <c r="F33" s="98">
        <f>F31*F32</f>
        <v>476.73944</v>
      </c>
      <c r="G33" s="98">
        <f>G31*G32</f>
        <v>610.07979999999998</v>
      </c>
      <c r="H33" s="96"/>
      <c r="I33" s="96"/>
      <c r="J33" s="98">
        <f>J31*J32</f>
        <v>552.90944000000002</v>
      </c>
      <c r="K33" s="98">
        <f>K31*K32</f>
        <v>1022.1081999999999</v>
      </c>
      <c r="L33" s="98">
        <f>L31*L32</f>
        <v>526.18820000000005</v>
      </c>
      <c r="M33" s="96"/>
      <c r="N33" s="96"/>
      <c r="O33" s="98">
        <f>O31*O32</f>
        <v>526.18820000000005</v>
      </c>
      <c r="P33" s="98">
        <f t="shared" ref="P33:S33" si="6">P31*P32</f>
        <v>526.19000000000005</v>
      </c>
      <c r="Q33" s="98">
        <f t="shared" si="6"/>
        <v>526.19000000000005</v>
      </c>
      <c r="R33" s="98">
        <f t="shared" si="6"/>
        <v>526.19000000000005</v>
      </c>
      <c r="S33" s="98">
        <f t="shared" si="6"/>
        <v>526.19000000000005</v>
      </c>
    </row>
    <row r="34" spans="1:19">
      <c r="A34" s="84"/>
      <c r="B34" s="97" t="s">
        <v>535</v>
      </c>
      <c r="C34" s="53" t="s">
        <v>140</v>
      </c>
      <c r="D34" s="96">
        <f>D35*D31</f>
        <v>0</v>
      </c>
      <c r="E34" s="96">
        <f>F34-D34</f>
        <v>476.73944</v>
      </c>
      <c r="F34" s="98">
        <f>F33+F23</f>
        <v>476.73944</v>
      </c>
      <c r="G34" s="98">
        <f>G33+G23</f>
        <v>610.07979999999998</v>
      </c>
      <c r="H34" s="96">
        <f>J34/2</f>
        <v>276.45472000000001</v>
      </c>
      <c r="I34" s="96">
        <f>J34-H34</f>
        <v>276.45472000000001</v>
      </c>
      <c r="J34" s="98">
        <f>J33+J23</f>
        <v>552.90944000000002</v>
      </c>
      <c r="K34" s="98">
        <f>K33+K23</f>
        <v>1022.1081999999999</v>
      </c>
      <c r="L34" s="98">
        <f>L33+L23</f>
        <v>526.18820000000005</v>
      </c>
      <c r="M34" s="96">
        <f>M35*M31</f>
        <v>231.51380492610838</v>
      </c>
      <c r="N34" s="96">
        <f>O34-M34</f>
        <v>294.67439507389167</v>
      </c>
      <c r="O34" s="98">
        <f>O33+O23</f>
        <v>526.18820000000005</v>
      </c>
      <c r="P34" s="98">
        <f t="shared" ref="P34:S34" si="7">P33+P23</f>
        <v>526.19000000000005</v>
      </c>
      <c r="Q34" s="98">
        <f t="shared" si="7"/>
        <v>526.19000000000005</v>
      </c>
      <c r="R34" s="98">
        <f t="shared" si="7"/>
        <v>526.19000000000005</v>
      </c>
      <c r="S34" s="98">
        <f t="shared" si="7"/>
        <v>526.19000000000005</v>
      </c>
    </row>
    <row r="35" spans="1:19" s="10" customFormat="1" ht="14.25">
      <c r="A35" s="58" t="s">
        <v>479</v>
      </c>
      <c r="B35" s="4" t="s">
        <v>516</v>
      </c>
      <c r="C35" s="52" t="s">
        <v>508</v>
      </c>
      <c r="D35" s="87"/>
      <c r="E35" s="87">
        <f>E34/E31</f>
        <v>55.018977495672239</v>
      </c>
      <c r="F35" s="94">
        <f>F34/F31</f>
        <v>27.509488747836119</v>
      </c>
      <c r="G35" s="61">
        <f t="shared" ref="G35:S35" si="8">G28/G30</f>
        <v>37.65924691358024</v>
      </c>
      <c r="H35" s="90">
        <f>H34/H31</f>
        <v>27.236918226600984</v>
      </c>
      <c r="I35" s="90">
        <f>I34/I31</f>
        <v>27.236918226600984</v>
      </c>
      <c r="J35" s="94">
        <f>J34/J31</f>
        <v>27.236918226600984</v>
      </c>
      <c r="K35" s="61">
        <f t="shared" si="8"/>
        <v>50.350157635467973</v>
      </c>
      <c r="L35" s="90">
        <f>L28/L30</f>
        <v>30.952247058823531</v>
      </c>
      <c r="M35" s="90">
        <f>I35</f>
        <v>27.236918226600984</v>
      </c>
      <c r="N35" s="90">
        <f>N34/N31</f>
        <v>34.667575891046077</v>
      </c>
      <c r="O35" s="94">
        <f t="shared" si="8"/>
        <v>30.952247058823531</v>
      </c>
      <c r="P35" s="94">
        <f t="shared" si="8"/>
        <v>30.952352941176475</v>
      </c>
      <c r="Q35" s="94">
        <f t="shared" si="8"/>
        <v>30.952352941176475</v>
      </c>
      <c r="R35" s="94">
        <f t="shared" si="8"/>
        <v>30.952352941176475</v>
      </c>
      <c r="S35" s="94">
        <f t="shared" si="8"/>
        <v>30.952352941176475</v>
      </c>
    </row>
    <row r="36" spans="1:19">
      <c r="A36" s="57" t="s">
        <v>58</v>
      </c>
      <c r="B36" s="5" t="s">
        <v>509</v>
      </c>
      <c r="C36" s="50" t="s">
        <v>125</v>
      </c>
      <c r="D36" s="88">
        <v>1</v>
      </c>
      <c r="E36" s="88" t="e">
        <f>E35/D35</f>
        <v>#DIV/0!</v>
      </c>
      <c r="F36" s="95">
        <v>1.0993999999999999</v>
      </c>
      <c r="G36" s="37"/>
      <c r="H36" s="91">
        <f>H35/E35</f>
        <v>0.49504588173677755</v>
      </c>
      <c r="I36" s="91">
        <f>I35/H35</f>
        <v>1</v>
      </c>
      <c r="J36" s="95">
        <f>J35/F35</f>
        <v>0.9900917634735551</v>
      </c>
      <c r="K36" s="37"/>
      <c r="L36" s="91">
        <f>L35/J35</f>
        <v>1.1364078271011573</v>
      </c>
      <c r="M36" s="91">
        <f>M35/I35</f>
        <v>1</v>
      </c>
      <c r="N36" s="91">
        <f>N35/M35</f>
        <v>1.2728156542023146</v>
      </c>
      <c r="O36" s="95">
        <f>O35/J35</f>
        <v>1.1364078271011573</v>
      </c>
      <c r="P36" s="95">
        <f t="shared" ref="P36:S36" si="9">P35/K35</f>
        <v>0.61474192723028986</v>
      </c>
      <c r="Q36" s="95">
        <f t="shared" si="9"/>
        <v>1.0000034208292776</v>
      </c>
      <c r="R36" s="95">
        <f t="shared" si="9"/>
        <v>1.1364117145583235</v>
      </c>
      <c r="S36" s="95">
        <f t="shared" si="9"/>
        <v>0.89283291795348263</v>
      </c>
    </row>
    <row r="37" spans="1:19" s="70" customFormat="1">
      <c r="B37" s="70" t="s">
        <v>530</v>
      </c>
      <c r="D37" s="93">
        <v>1</v>
      </c>
      <c r="E37" s="93">
        <v>1</v>
      </c>
      <c r="F37" s="93"/>
      <c r="G37" s="93"/>
      <c r="H37" s="93">
        <v>1</v>
      </c>
      <c r="I37" s="93">
        <v>1</v>
      </c>
      <c r="J37" s="93"/>
      <c r="K37" s="93"/>
      <c r="L37" s="93">
        <v>1</v>
      </c>
      <c r="M37" s="93">
        <v>1</v>
      </c>
      <c r="N37" s="93">
        <v>1</v>
      </c>
      <c r="O37" s="93"/>
      <c r="P37" s="93">
        <v>1</v>
      </c>
      <c r="Q37" s="93">
        <v>1</v>
      </c>
      <c r="R37" s="93">
        <v>1</v>
      </c>
      <c r="S37" s="93">
        <v>1</v>
      </c>
    </row>
    <row r="38" spans="1:19" s="10" customFormat="1" ht="14.25">
      <c r="B38" s="10" t="s">
        <v>531</v>
      </c>
      <c r="D38" s="92">
        <f>D35*D37</f>
        <v>0</v>
      </c>
      <c r="E38" s="92">
        <f t="shared" ref="E38:S38" si="10">E35*E37</f>
        <v>55.018977495672239</v>
      </c>
      <c r="F38" s="92"/>
      <c r="G38" s="92"/>
      <c r="H38" s="92">
        <f t="shared" si="10"/>
        <v>27.236918226600984</v>
      </c>
      <c r="I38" s="92">
        <f t="shared" si="10"/>
        <v>27.236918226600984</v>
      </c>
      <c r="J38" s="92"/>
      <c r="K38" s="92"/>
      <c r="L38" s="92">
        <f t="shared" si="10"/>
        <v>30.952247058823531</v>
      </c>
      <c r="M38" s="92">
        <f t="shared" si="10"/>
        <v>27.236918226600984</v>
      </c>
      <c r="N38" s="92">
        <f t="shared" si="10"/>
        <v>34.667575891046077</v>
      </c>
      <c r="O38" s="92"/>
      <c r="P38" s="92">
        <f t="shared" si="10"/>
        <v>30.952352941176475</v>
      </c>
      <c r="Q38" s="92">
        <f t="shared" si="10"/>
        <v>30.952352941176475</v>
      </c>
      <c r="R38" s="92">
        <f t="shared" si="10"/>
        <v>30.952352941176475</v>
      </c>
      <c r="S38" s="92">
        <f t="shared" si="10"/>
        <v>30.952352941176475</v>
      </c>
    </row>
    <row r="44" spans="1:19">
      <c r="B44" s="3" t="s">
        <v>557</v>
      </c>
    </row>
    <row r="50" spans="2:2">
      <c r="B50" s="3" t="s">
        <v>538</v>
      </c>
    </row>
  </sheetData>
  <mergeCells count="13">
    <mergeCell ref="S11:S12"/>
    <mergeCell ref="A6:S6"/>
    <mergeCell ref="A11:A12"/>
    <mergeCell ref="B11:B12"/>
    <mergeCell ref="C11:C12"/>
    <mergeCell ref="P11:P12"/>
    <mergeCell ref="Q11:Q12"/>
    <mergeCell ref="R11:R12"/>
    <mergeCell ref="A8:S8"/>
    <mergeCell ref="A9:S9"/>
    <mergeCell ref="D11:G11"/>
    <mergeCell ref="H11:K11"/>
    <mergeCell ref="L11:O11"/>
  </mergeCells>
  <pageMargins left="0.39370078740157483" right="0.39370078740157483" top="0.98425196850393704" bottom="0.39370078740157483" header="0.19685039370078741" footer="0.19685039370078741"/>
  <pageSetup paperSize="9" scale="5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8"/>
  <sheetViews>
    <sheetView tabSelected="1" view="pageBreakPreview" zoomScaleSheetLayoutView="100" workbookViewId="0">
      <pane ySplit="13" topLeftCell="A32" activePane="bottomLeft" state="frozenSplit"/>
      <selection pane="bottomLeft" activeCell="L19" sqref="L19"/>
    </sheetView>
  </sheetViews>
  <sheetFormatPr defaultColWidth="0.85546875" defaultRowHeight="15"/>
  <cols>
    <col min="1" max="1" width="6.42578125" style="3" customWidth="1"/>
    <col min="2" max="2" width="44.28515625" style="3" customWidth="1"/>
    <col min="3" max="3" width="10.85546875" style="3" customWidth="1"/>
    <col min="4" max="4" width="11.28515625" style="3" customWidth="1"/>
    <col min="5" max="5" width="10.7109375" style="3" customWidth="1"/>
    <col min="6" max="6" width="11" style="3" customWidth="1"/>
    <col min="7" max="7" width="11.28515625" style="3" customWidth="1"/>
    <col min="8" max="8" width="12.85546875" style="3" customWidth="1"/>
    <col min="9" max="9" width="13.5703125" style="3" customWidth="1"/>
    <col min="10" max="11" width="0.85546875" style="3"/>
    <col min="12" max="12" width="7.140625" style="3" customWidth="1"/>
    <col min="13" max="108" width="0.85546875" style="3"/>
    <col min="109" max="109" width="8.7109375" style="3" customWidth="1"/>
    <col min="110" max="110" width="40.140625" style="3" customWidth="1"/>
    <col min="111" max="111" width="12.7109375" style="3" customWidth="1"/>
    <col min="112" max="112" width="11.28515625" style="3" customWidth="1"/>
    <col min="113" max="113" width="10.7109375" style="3" customWidth="1"/>
    <col min="114" max="114" width="11" style="3" customWidth="1"/>
    <col min="115" max="115" width="11.28515625" style="3" customWidth="1"/>
    <col min="116" max="116" width="13.5703125" style="3" customWidth="1"/>
    <col min="117" max="117" width="0.140625" style="3" customWidth="1"/>
    <col min="118" max="364" width="0.85546875" style="3"/>
    <col min="365" max="365" width="8.7109375" style="3" customWidth="1"/>
    <col min="366" max="366" width="40.140625" style="3" customWidth="1"/>
    <col min="367" max="367" width="12.7109375" style="3" customWidth="1"/>
    <col min="368" max="368" width="11.28515625" style="3" customWidth="1"/>
    <col min="369" max="369" width="10.7109375" style="3" customWidth="1"/>
    <col min="370" max="370" width="11" style="3" customWidth="1"/>
    <col min="371" max="371" width="11.28515625" style="3" customWidth="1"/>
    <col min="372" max="372" width="13.5703125" style="3" customWidth="1"/>
    <col min="373" max="373" width="0.140625" style="3" customWidth="1"/>
    <col min="374" max="620" width="0.85546875" style="3"/>
    <col min="621" max="621" width="8.7109375" style="3" customWidth="1"/>
    <col min="622" max="622" width="40.140625" style="3" customWidth="1"/>
    <col min="623" max="623" width="12.7109375" style="3" customWidth="1"/>
    <col min="624" max="624" width="11.28515625" style="3" customWidth="1"/>
    <col min="625" max="625" width="10.7109375" style="3" customWidth="1"/>
    <col min="626" max="626" width="11" style="3" customWidth="1"/>
    <col min="627" max="627" width="11.28515625" style="3" customWidth="1"/>
    <col min="628" max="628" width="13.5703125" style="3" customWidth="1"/>
    <col min="629" max="629" width="0.140625" style="3" customWidth="1"/>
    <col min="630" max="876" width="0.85546875" style="3"/>
    <col min="877" max="877" width="8.7109375" style="3" customWidth="1"/>
    <col min="878" max="878" width="40.140625" style="3" customWidth="1"/>
    <col min="879" max="879" width="12.7109375" style="3" customWidth="1"/>
    <col min="880" max="880" width="11.28515625" style="3" customWidth="1"/>
    <col min="881" max="881" width="10.7109375" style="3" customWidth="1"/>
    <col min="882" max="882" width="11" style="3" customWidth="1"/>
    <col min="883" max="883" width="11.28515625" style="3" customWidth="1"/>
    <col min="884" max="884" width="13.5703125" style="3" customWidth="1"/>
    <col min="885" max="885" width="0.140625" style="3" customWidth="1"/>
    <col min="886" max="1132" width="0.85546875" style="3"/>
    <col min="1133" max="1133" width="8.7109375" style="3" customWidth="1"/>
    <col min="1134" max="1134" width="40.140625" style="3" customWidth="1"/>
    <col min="1135" max="1135" width="12.7109375" style="3" customWidth="1"/>
    <col min="1136" max="1136" width="11.28515625" style="3" customWidth="1"/>
    <col min="1137" max="1137" width="10.7109375" style="3" customWidth="1"/>
    <col min="1138" max="1138" width="11" style="3" customWidth="1"/>
    <col min="1139" max="1139" width="11.28515625" style="3" customWidth="1"/>
    <col min="1140" max="1140" width="13.5703125" style="3" customWidth="1"/>
    <col min="1141" max="1141" width="0.140625" style="3" customWidth="1"/>
    <col min="1142" max="1388" width="0.85546875" style="3"/>
    <col min="1389" max="1389" width="8.7109375" style="3" customWidth="1"/>
    <col min="1390" max="1390" width="40.140625" style="3" customWidth="1"/>
    <col min="1391" max="1391" width="12.7109375" style="3" customWidth="1"/>
    <col min="1392" max="1392" width="11.28515625" style="3" customWidth="1"/>
    <col min="1393" max="1393" width="10.7109375" style="3" customWidth="1"/>
    <col min="1394" max="1394" width="11" style="3" customWidth="1"/>
    <col min="1395" max="1395" width="11.28515625" style="3" customWidth="1"/>
    <col min="1396" max="1396" width="13.5703125" style="3" customWidth="1"/>
    <col min="1397" max="1397" width="0.140625" style="3" customWidth="1"/>
    <col min="1398" max="1644" width="0.85546875" style="3"/>
    <col min="1645" max="1645" width="8.7109375" style="3" customWidth="1"/>
    <col min="1646" max="1646" width="40.140625" style="3" customWidth="1"/>
    <col min="1647" max="1647" width="12.7109375" style="3" customWidth="1"/>
    <col min="1648" max="1648" width="11.28515625" style="3" customWidth="1"/>
    <col min="1649" max="1649" width="10.7109375" style="3" customWidth="1"/>
    <col min="1650" max="1650" width="11" style="3" customWidth="1"/>
    <col min="1651" max="1651" width="11.28515625" style="3" customWidth="1"/>
    <col min="1652" max="1652" width="13.5703125" style="3" customWidth="1"/>
    <col min="1653" max="1653" width="0.140625" style="3" customWidth="1"/>
    <col min="1654" max="1900" width="0.85546875" style="3"/>
    <col min="1901" max="1901" width="8.7109375" style="3" customWidth="1"/>
    <col min="1902" max="1902" width="40.140625" style="3" customWidth="1"/>
    <col min="1903" max="1903" width="12.7109375" style="3" customWidth="1"/>
    <col min="1904" max="1904" width="11.28515625" style="3" customWidth="1"/>
    <col min="1905" max="1905" width="10.7109375" style="3" customWidth="1"/>
    <col min="1906" max="1906" width="11" style="3" customWidth="1"/>
    <col min="1907" max="1907" width="11.28515625" style="3" customWidth="1"/>
    <col min="1908" max="1908" width="13.5703125" style="3" customWidth="1"/>
    <col min="1909" max="1909" width="0.140625" style="3" customWidth="1"/>
    <col min="1910" max="2156" width="0.85546875" style="3"/>
    <col min="2157" max="2157" width="8.7109375" style="3" customWidth="1"/>
    <col min="2158" max="2158" width="40.140625" style="3" customWidth="1"/>
    <col min="2159" max="2159" width="12.7109375" style="3" customWidth="1"/>
    <col min="2160" max="2160" width="11.28515625" style="3" customWidth="1"/>
    <col min="2161" max="2161" width="10.7109375" style="3" customWidth="1"/>
    <col min="2162" max="2162" width="11" style="3" customWidth="1"/>
    <col min="2163" max="2163" width="11.28515625" style="3" customWidth="1"/>
    <col min="2164" max="2164" width="13.5703125" style="3" customWidth="1"/>
    <col min="2165" max="2165" width="0.140625" style="3" customWidth="1"/>
    <col min="2166" max="2412" width="0.85546875" style="3"/>
    <col min="2413" max="2413" width="8.7109375" style="3" customWidth="1"/>
    <col min="2414" max="2414" width="40.140625" style="3" customWidth="1"/>
    <col min="2415" max="2415" width="12.7109375" style="3" customWidth="1"/>
    <col min="2416" max="2416" width="11.28515625" style="3" customWidth="1"/>
    <col min="2417" max="2417" width="10.7109375" style="3" customWidth="1"/>
    <col min="2418" max="2418" width="11" style="3" customWidth="1"/>
    <col min="2419" max="2419" width="11.28515625" style="3" customWidth="1"/>
    <col min="2420" max="2420" width="13.5703125" style="3" customWidth="1"/>
    <col min="2421" max="2421" width="0.140625" style="3" customWidth="1"/>
    <col min="2422" max="2668" width="0.85546875" style="3"/>
    <col min="2669" max="2669" width="8.7109375" style="3" customWidth="1"/>
    <col min="2670" max="2670" width="40.140625" style="3" customWidth="1"/>
    <col min="2671" max="2671" width="12.7109375" style="3" customWidth="1"/>
    <col min="2672" max="2672" width="11.28515625" style="3" customWidth="1"/>
    <col min="2673" max="2673" width="10.7109375" style="3" customWidth="1"/>
    <col min="2674" max="2674" width="11" style="3" customWidth="1"/>
    <col min="2675" max="2675" width="11.28515625" style="3" customWidth="1"/>
    <col min="2676" max="2676" width="13.5703125" style="3" customWidth="1"/>
    <col min="2677" max="2677" width="0.140625" style="3" customWidth="1"/>
    <col min="2678" max="2924" width="0.85546875" style="3"/>
    <col min="2925" max="2925" width="8.7109375" style="3" customWidth="1"/>
    <col min="2926" max="2926" width="40.140625" style="3" customWidth="1"/>
    <col min="2927" max="2927" width="12.7109375" style="3" customWidth="1"/>
    <col min="2928" max="2928" width="11.28515625" style="3" customWidth="1"/>
    <col min="2929" max="2929" width="10.7109375" style="3" customWidth="1"/>
    <col min="2930" max="2930" width="11" style="3" customWidth="1"/>
    <col min="2931" max="2931" width="11.28515625" style="3" customWidth="1"/>
    <col min="2932" max="2932" width="13.5703125" style="3" customWidth="1"/>
    <col min="2933" max="2933" width="0.140625" style="3" customWidth="1"/>
    <col min="2934" max="3180" width="0.85546875" style="3"/>
    <col min="3181" max="3181" width="8.7109375" style="3" customWidth="1"/>
    <col min="3182" max="3182" width="40.140625" style="3" customWidth="1"/>
    <col min="3183" max="3183" width="12.7109375" style="3" customWidth="1"/>
    <col min="3184" max="3184" width="11.28515625" style="3" customWidth="1"/>
    <col min="3185" max="3185" width="10.7109375" style="3" customWidth="1"/>
    <col min="3186" max="3186" width="11" style="3" customWidth="1"/>
    <col min="3187" max="3187" width="11.28515625" style="3" customWidth="1"/>
    <col min="3188" max="3188" width="13.5703125" style="3" customWidth="1"/>
    <col min="3189" max="3189" width="0.140625" style="3" customWidth="1"/>
    <col min="3190" max="3436" width="0.85546875" style="3"/>
    <col min="3437" max="3437" width="8.7109375" style="3" customWidth="1"/>
    <col min="3438" max="3438" width="40.140625" style="3" customWidth="1"/>
    <col min="3439" max="3439" width="12.7109375" style="3" customWidth="1"/>
    <col min="3440" max="3440" width="11.28515625" style="3" customWidth="1"/>
    <col min="3441" max="3441" width="10.7109375" style="3" customWidth="1"/>
    <col min="3442" max="3442" width="11" style="3" customWidth="1"/>
    <col min="3443" max="3443" width="11.28515625" style="3" customWidth="1"/>
    <col min="3444" max="3444" width="13.5703125" style="3" customWidth="1"/>
    <col min="3445" max="3445" width="0.140625" style="3" customWidth="1"/>
    <col min="3446" max="3692" width="0.85546875" style="3"/>
    <col min="3693" max="3693" width="8.7109375" style="3" customWidth="1"/>
    <col min="3694" max="3694" width="40.140625" style="3" customWidth="1"/>
    <col min="3695" max="3695" width="12.7109375" style="3" customWidth="1"/>
    <col min="3696" max="3696" width="11.28515625" style="3" customWidth="1"/>
    <col min="3697" max="3697" width="10.7109375" style="3" customWidth="1"/>
    <col min="3698" max="3698" width="11" style="3" customWidth="1"/>
    <col min="3699" max="3699" width="11.28515625" style="3" customWidth="1"/>
    <col min="3700" max="3700" width="13.5703125" style="3" customWidth="1"/>
    <col min="3701" max="3701" width="0.140625" style="3" customWidth="1"/>
    <col min="3702" max="3948" width="0.85546875" style="3"/>
    <col min="3949" max="3949" width="8.7109375" style="3" customWidth="1"/>
    <col min="3950" max="3950" width="40.140625" style="3" customWidth="1"/>
    <col min="3951" max="3951" width="12.7109375" style="3" customWidth="1"/>
    <col min="3952" max="3952" width="11.28515625" style="3" customWidth="1"/>
    <col min="3953" max="3953" width="10.7109375" style="3" customWidth="1"/>
    <col min="3954" max="3954" width="11" style="3" customWidth="1"/>
    <col min="3955" max="3955" width="11.28515625" style="3" customWidth="1"/>
    <col min="3956" max="3956" width="13.5703125" style="3" customWidth="1"/>
    <col min="3957" max="3957" width="0.140625" style="3" customWidth="1"/>
    <col min="3958" max="4204" width="0.85546875" style="3"/>
    <col min="4205" max="4205" width="8.7109375" style="3" customWidth="1"/>
    <col min="4206" max="4206" width="40.140625" style="3" customWidth="1"/>
    <col min="4207" max="4207" width="12.7109375" style="3" customWidth="1"/>
    <col min="4208" max="4208" width="11.28515625" style="3" customWidth="1"/>
    <col min="4209" max="4209" width="10.7109375" style="3" customWidth="1"/>
    <col min="4210" max="4210" width="11" style="3" customWidth="1"/>
    <col min="4211" max="4211" width="11.28515625" style="3" customWidth="1"/>
    <col min="4212" max="4212" width="13.5703125" style="3" customWidth="1"/>
    <col min="4213" max="4213" width="0.140625" style="3" customWidth="1"/>
    <col min="4214" max="4460" width="0.85546875" style="3"/>
    <col min="4461" max="4461" width="8.7109375" style="3" customWidth="1"/>
    <col min="4462" max="4462" width="40.140625" style="3" customWidth="1"/>
    <col min="4463" max="4463" width="12.7109375" style="3" customWidth="1"/>
    <col min="4464" max="4464" width="11.28515625" style="3" customWidth="1"/>
    <col min="4465" max="4465" width="10.7109375" style="3" customWidth="1"/>
    <col min="4466" max="4466" width="11" style="3" customWidth="1"/>
    <col min="4467" max="4467" width="11.28515625" style="3" customWidth="1"/>
    <col min="4468" max="4468" width="13.5703125" style="3" customWidth="1"/>
    <col min="4469" max="4469" width="0.140625" style="3" customWidth="1"/>
    <col min="4470" max="4716" width="0.85546875" style="3"/>
    <col min="4717" max="4717" width="8.7109375" style="3" customWidth="1"/>
    <col min="4718" max="4718" width="40.140625" style="3" customWidth="1"/>
    <col min="4719" max="4719" width="12.7109375" style="3" customWidth="1"/>
    <col min="4720" max="4720" width="11.28515625" style="3" customWidth="1"/>
    <col min="4721" max="4721" width="10.7109375" style="3" customWidth="1"/>
    <col min="4722" max="4722" width="11" style="3" customWidth="1"/>
    <col min="4723" max="4723" width="11.28515625" style="3" customWidth="1"/>
    <col min="4724" max="4724" width="13.5703125" style="3" customWidth="1"/>
    <col min="4725" max="4725" width="0.140625" style="3" customWidth="1"/>
    <col min="4726" max="4972" width="0.85546875" style="3"/>
    <col min="4973" max="4973" width="8.7109375" style="3" customWidth="1"/>
    <col min="4974" max="4974" width="40.140625" style="3" customWidth="1"/>
    <col min="4975" max="4975" width="12.7109375" style="3" customWidth="1"/>
    <col min="4976" max="4976" width="11.28515625" style="3" customWidth="1"/>
    <col min="4977" max="4977" width="10.7109375" style="3" customWidth="1"/>
    <col min="4978" max="4978" width="11" style="3" customWidth="1"/>
    <col min="4979" max="4979" width="11.28515625" style="3" customWidth="1"/>
    <col min="4980" max="4980" width="13.5703125" style="3" customWidth="1"/>
    <col min="4981" max="4981" width="0.140625" style="3" customWidth="1"/>
    <col min="4982" max="5228" width="0.85546875" style="3"/>
    <col min="5229" max="5229" width="8.7109375" style="3" customWidth="1"/>
    <col min="5230" max="5230" width="40.140625" style="3" customWidth="1"/>
    <col min="5231" max="5231" width="12.7109375" style="3" customWidth="1"/>
    <col min="5232" max="5232" width="11.28515625" style="3" customWidth="1"/>
    <col min="5233" max="5233" width="10.7109375" style="3" customWidth="1"/>
    <col min="5234" max="5234" width="11" style="3" customWidth="1"/>
    <col min="5235" max="5235" width="11.28515625" style="3" customWidth="1"/>
    <col min="5236" max="5236" width="13.5703125" style="3" customWidth="1"/>
    <col min="5237" max="5237" width="0.140625" style="3" customWidth="1"/>
    <col min="5238" max="5484" width="0.85546875" style="3"/>
    <col min="5485" max="5485" width="8.7109375" style="3" customWidth="1"/>
    <col min="5486" max="5486" width="40.140625" style="3" customWidth="1"/>
    <col min="5487" max="5487" width="12.7109375" style="3" customWidth="1"/>
    <col min="5488" max="5488" width="11.28515625" style="3" customWidth="1"/>
    <col min="5489" max="5489" width="10.7109375" style="3" customWidth="1"/>
    <col min="5490" max="5490" width="11" style="3" customWidth="1"/>
    <col min="5491" max="5491" width="11.28515625" style="3" customWidth="1"/>
    <col min="5492" max="5492" width="13.5703125" style="3" customWidth="1"/>
    <col min="5493" max="5493" width="0.140625" style="3" customWidth="1"/>
    <col min="5494" max="5740" width="0.85546875" style="3"/>
    <col min="5741" max="5741" width="8.7109375" style="3" customWidth="1"/>
    <col min="5742" max="5742" width="40.140625" style="3" customWidth="1"/>
    <col min="5743" max="5743" width="12.7109375" style="3" customWidth="1"/>
    <col min="5744" max="5744" width="11.28515625" style="3" customWidth="1"/>
    <col min="5745" max="5745" width="10.7109375" style="3" customWidth="1"/>
    <col min="5746" max="5746" width="11" style="3" customWidth="1"/>
    <col min="5747" max="5747" width="11.28515625" style="3" customWidth="1"/>
    <col min="5748" max="5748" width="13.5703125" style="3" customWidth="1"/>
    <col min="5749" max="5749" width="0.140625" style="3" customWidth="1"/>
    <col min="5750" max="5996" width="0.85546875" style="3"/>
    <col min="5997" max="5997" width="8.7109375" style="3" customWidth="1"/>
    <col min="5998" max="5998" width="40.140625" style="3" customWidth="1"/>
    <col min="5999" max="5999" width="12.7109375" style="3" customWidth="1"/>
    <col min="6000" max="6000" width="11.28515625" style="3" customWidth="1"/>
    <col min="6001" max="6001" width="10.7109375" style="3" customWidth="1"/>
    <col min="6002" max="6002" width="11" style="3" customWidth="1"/>
    <col min="6003" max="6003" width="11.28515625" style="3" customWidth="1"/>
    <col min="6004" max="6004" width="13.5703125" style="3" customWidth="1"/>
    <col min="6005" max="6005" width="0.140625" style="3" customWidth="1"/>
    <col min="6006" max="6252" width="0.85546875" style="3"/>
    <col min="6253" max="6253" width="8.7109375" style="3" customWidth="1"/>
    <col min="6254" max="6254" width="40.140625" style="3" customWidth="1"/>
    <col min="6255" max="6255" width="12.7109375" style="3" customWidth="1"/>
    <col min="6256" max="6256" width="11.28515625" style="3" customWidth="1"/>
    <col min="6257" max="6257" width="10.7109375" style="3" customWidth="1"/>
    <col min="6258" max="6258" width="11" style="3" customWidth="1"/>
    <col min="6259" max="6259" width="11.28515625" style="3" customWidth="1"/>
    <col min="6260" max="6260" width="13.5703125" style="3" customWidth="1"/>
    <col min="6261" max="6261" width="0.140625" style="3" customWidth="1"/>
    <col min="6262" max="6508" width="0.85546875" style="3"/>
    <col min="6509" max="6509" width="8.7109375" style="3" customWidth="1"/>
    <col min="6510" max="6510" width="40.140625" style="3" customWidth="1"/>
    <col min="6511" max="6511" width="12.7109375" style="3" customWidth="1"/>
    <col min="6512" max="6512" width="11.28515625" style="3" customWidth="1"/>
    <col min="6513" max="6513" width="10.7109375" style="3" customWidth="1"/>
    <col min="6514" max="6514" width="11" style="3" customWidth="1"/>
    <col min="6515" max="6515" width="11.28515625" style="3" customWidth="1"/>
    <col min="6516" max="6516" width="13.5703125" style="3" customWidth="1"/>
    <col min="6517" max="6517" width="0.140625" style="3" customWidth="1"/>
    <col min="6518" max="6764" width="0.85546875" style="3"/>
    <col min="6765" max="6765" width="8.7109375" style="3" customWidth="1"/>
    <col min="6766" max="6766" width="40.140625" style="3" customWidth="1"/>
    <col min="6767" max="6767" width="12.7109375" style="3" customWidth="1"/>
    <col min="6768" max="6768" width="11.28515625" style="3" customWidth="1"/>
    <col min="6769" max="6769" width="10.7109375" style="3" customWidth="1"/>
    <col min="6770" max="6770" width="11" style="3" customWidth="1"/>
    <col min="6771" max="6771" width="11.28515625" style="3" customWidth="1"/>
    <col min="6772" max="6772" width="13.5703125" style="3" customWidth="1"/>
    <col min="6773" max="6773" width="0.140625" style="3" customWidth="1"/>
    <col min="6774" max="7020" width="0.85546875" style="3"/>
    <col min="7021" max="7021" width="8.7109375" style="3" customWidth="1"/>
    <col min="7022" max="7022" width="40.140625" style="3" customWidth="1"/>
    <col min="7023" max="7023" width="12.7109375" style="3" customWidth="1"/>
    <col min="7024" max="7024" width="11.28515625" style="3" customWidth="1"/>
    <col min="7025" max="7025" width="10.7109375" style="3" customWidth="1"/>
    <col min="7026" max="7026" width="11" style="3" customWidth="1"/>
    <col min="7027" max="7027" width="11.28515625" style="3" customWidth="1"/>
    <col min="7028" max="7028" width="13.5703125" style="3" customWidth="1"/>
    <col min="7029" max="7029" width="0.140625" style="3" customWidth="1"/>
    <col min="7030" max="7276" width="0.85546875" style="3"/>
    <col min="7277" max="7277" width="8.7109375" style="3" customWidth="1"/>
    <col min="7278" max="7278" width="40.140625" style="3" customWidth="1"/>
    <col min="7279" max="7279" width="12.7109375" style="3" customWidth="1"/>
    <col min="7280" max="7280" width="11.28515625" style="3" customWidth="1"/>
    <col min="7281" max="7281" width="10.7109375" style="3" customWidth="1"/>
    <col min="7282" max="7282" width="11" style="3" customWidth="1"/>
    <col min="7283" max="7283" width="11.28515625" style="3" customWidth="1"/>
    <col min="7284" max="7284" width="13.5703125" style="3" customWidth="1"/>
    <col min="7285" max="7285" width="0.140625" style="3" customWidth="1"/>
    <col min="7286" max="7532" width="0.85546875" style="3"/>
    <col min="7533" max="7533" width="8.7109375" style="3" customWidth="1"/>
    <col min="7534" max="7534" width="40.140625" style="3" customWidth="1"/>
    <col min="7535" max="7535" width="12.7109375" style="3" customWidth="1"/>
    <col min="7536" max="7536" width="11.28515625" style="3" customWidth="1"/>
    <col min="7537" max="7537" width="10.7109375" style="3" customWidth="1"/>
    <col min="7538" max="7538" width="11" style="3" customWidth="1"/>
    <col min="7539" max="7539" width="11.28515625" style="3" customWidth="1"/>
    <col min="7540" max="7540" width="13.5703125" style="3" customWidth="1"/>
    <col min="7541" max="7541" width="0.140625" style="3" customWidth="1"/>
    <col min="7542" max="7788" width="0.85546875" style="3"/>
    <col min="7789" max="7789" width="8.7109375" style="3" customWidth="1"/>
    <col min="7790" max="7790" width="40.140625" style="3" customWidth="1"/>
    <col min="7791" max="7791" width="12.7109375" style="3" customWidth="1"/>
    <col min="7792" max="7792" width="11.28515625" style="3" customWidth="1"/>
    <col min="7793" max="7793" width="10.7109375" style="3" customWidth="1"/>
    <col min="7794" max="7794" width="11" style="3" customWidth="1"/>
    <col min="7795" max="7795" width="11.28515625" style="3" customWidth="1"/>
    <col min="7796" max="7796" width="13.5703125" style="3" customWidth="1"/>
    <col min="7797" max="7797" width="0.140625" style="3" customWidth="1"/>
    <col min="7798" max="8044" width="0.85546875" style="3"/>
    <col min="8045" max="8045" width="8.7109375" style="3" customWidth="1"/>
    <col min="8046" max="8046" width="40.140625" style="3" customWidth="1"/>
    <col min="8047" max="8047" width="12.7109375" style="3" customWidth="1"/>
    <col min="8048" max="8048" width="11.28515625" style="3" customWidth="1"/>
    <col min="8049" max="8049" width="10.7109375" style="3" customWidth="1"/>
    <col min="8050" max="8050" width="11" style="3" customWidth="1"/>
    <col min="8051" max="8051" width="11.28515625" style="3" customWidth="1"/>
    <col min="8052" max="8052" width="13.5703125" style="3" customWidth="1"/>
    <col min="8053" max="8053" width="0.140625" style="3" customWidth="1"/>
    <col min="8054" max="8300" width="0.85546875" style="3"/>
    <col min="8301" max="8301" width="8.7109375" style="3" customWidth="1"/>
    <col min="8302" max="8302" width="40.140625" style="3" customWidth="1"/>
    <col min="8303" max="8303" width="12.7109375" style="3" customWidth="1"/>
    <col min="8304" max="8304" width="11.28515625" style="3" customWidth="1"/>
    <col min="8305" max="8305" width="10.7109375" style="3" customWidth="1"/>
    <col min="8306" max="8306" width="11" style="3" customWidth="1"/>
    <col min="8307" max="8307" width="11.28515625" style="3" customWidth="1"/>
    <col min="8308" max="8308" width="13.5703125" style="3" customWidth="1"/>
    <col min="8309" max="8309" width="0.140625" style="3" customWidth="1"/>
    <col min="8310" max="8556" width="0.85546875" style="3"/>
    <col min="8557" max="8557" width="8.7109375" style="3" customWidth="1"/>
    <col min="8558" max="8558" width="40.140625" style="3" customWidth="1"/>
    <col min="8559" max="8559" width="12.7109375" style="3" customWidth="1"/>
    <col min="8560" max="8560" width="11.28515625" style="3" customWidth="1"/>
    <col min="8561" max="8561" width="10.7109375" style="3" customWidth="1"/>
    <col min="8562" max="8562" width="11" style="3" customWidth="1"/>
    <col min="8563" max="8563" width="11.28515625" style="3" customWidth="1"/>
    <col min="8564" max="8564" width="13.5703125" style="3" customWidth="1"/>
    <col min="8565" max="8565" width="0.140625" style="3" customWidth="1"/>
    <col min="8566" max="8812" width="0.85546875" style="3"/>
    <col min="8813" max="8813" width="8.7109375" style="3" customWidth="1"/>
    <col min="8814" max="8814" width="40.140625" style="3" customWidth="1"/>
    <col min="8815" max="8815" width="12.7109375" style="3" customWidth="1"/>
    <col min="8816" max="8816" width="11.28515625" style="3" customWidth="1"/>
    <col min="8817" max="8817" width="10.7109375" style="3" customWidth="1"/>
    <col min="8818" max="8818" width="11" style="3" customWidth="1"/>
    <col min="8819" max="8819" width="11.28515625" style="3" customWidth="1"/>
    <col min="8820" max="8820" width="13.5703125" style="3" customWidth="1"/>
    <col min="8821" max="8821" width="0.140625" style="3" customWidth="1"/>
    <col min="8822" max="9068" width="0.85546875" style="3"/>
    <col min="9069" max="9069" width="8.7109375" style="3" customWidth="1"/>
    <col min="9070" max="9070" width="40.140625" style="3" customWidth="1"/>
    <col min="9071" max="9071" width="12.7109375" style="3" customWidth="1"/>
    <col min="9072" max="9072" width="11.28515625" style="3" customWidth="1"/>
    <col min="9073" max="9073" width="10.7109375" style="3" customWidth="1"/>
    <col min="9074" max="9074" width="11" style="3" customWidth="1"/>
    <col min="9075" max="9075" width="11.28515625" style="3" customWidth="1"/>
    <col min="9076" max="9076" width="13.5703125" style="3" customWidth="1"/>
    <col min="9077" max="9077" width="0.140625" style="3" customWidth="1"/>
    <col min="9078" max="9324" width="0.85546875" style="3"/>
    <col min="9325" max="9325" width="8.7109375" style="3" customWidth="1"/>
    <col min="9326" max="9326" width="40.140625" style="3" customWidth="1"/>
    <col min="9327" max="9327" width="12.7109375" style="3" customWidth="1"/>
    <col min="9328" max="9328" width="11.28515625" style="3" customWidth="1"/>
    <col min="9329" max="9329" width="10.7109375" style="3" customWidth="1"/>
    <col min="9330" max="9330" width="11" style="3" customWidth="1"/>
    <col min="9331" max="9331" width="11.28515625" style="3" customWidth="1"/>
    <col min="9332" max="9332" width="13.5703125" style="3" customWidth="1"/>
    <col min="9333" max="9333" width="0.140625" style="3" customWidth="1"/>
    <col min="9334" max="9580" width="0.85546875" style="3"/>
    <col min="9581" max="9581" width="8.7109375" style="3" customWidth="1"/>
    <col min="9582" max="9582" width="40.140625" style="3" customWidth="1"/>
    <col min="9583" max="9583" width="12.7109375" style="3" customWidth="1"/>
    <col min="9584" max="9584" width="11.28515625" style="3" customWidth="1"/>
    <col min="9585" max="9585" width="10.7109375" style="3" customWidth="1"/>
    <col min="9586" max="9586" width="11" style="3" customWidth="1"/>
    <col min="9587" max="9587" width="11.28515625" style="3" customWidth="1"/>
    <col min="9588" max="9588" width="13.5703125" style="3" customWidth="1"/>
    <col min="9589" max="9589" width="0.140625" style="3" customWidth="1"/>
    <col min="9590" max="9836" width="0.85546875" style="3"/>
    <col min="9837" max="9837" width="8.7109375" style="3" customWidth="1"/>
    <col min="9838" max="9838" width="40.140625" style="3" customWidth="1"/>
    <col min="9839" max="9839" width="12.7109375" style="3" customWidth="1"/>
    <col min="9840" max="9840" width="11.28515625" style="3" customWidth="1"/>
    <col min="9841" max="9841" width="10.7109375" style="3" customWidth="1"/>
    <col min="9842" max="9842" width="11" style="3" customWidth="1"/>
    <col min="9843" max="9843" width="11.28515625" style="3" customWidth="1"/>
    <col min="9844" max="9844" width="13.5703125" style="3" customWidth="1"/>
    <col min="9845" max="9845" width="0.140625" style="3" customWidth="1"/>
    <col min="9846" max="10092" width="0.85546875" style="3"/>
    <col min="10093" max="10093" width="8.7109375" style="3" customWidth="1"/>
    <col min="10094" max="10094" width="40.140625" style="3" customWidth="1"/>
    <col min="10095" max="10095" width="12.7109375" style="3" customWidth="1"/>
    <col min="10096" max="10096" width="11.28515625" style="3" customWidth="1"/>
    <col min="10097" max="10097" width="10.7109375" style="3" customWidth="1"/>
    <col min="10098" max="10098" width="11" style="3" customWidth="1"/>
    <col min="10099" max="10099" width="11.28515625" style="3" customWidth="1"/>
    <col min="10100" max="10100" width="13.5703125" style="3" customWidth="1"/>
    <col min="10101" max="10101" width="0.140625" style="3" customWidth="1"/>
    <col min="10102" max="10348" width="0.85546875" style="3"/>
    <col min="10349" max="10349" width="8.7109375" style="3" customWidth="1"/>
    <col min="10350" max="10350" width="40.140625" style="3" customWidth="1"/>
    <col min="10351" max="10351" width="12.7109375" style="3" customWidth="1"/>
    <col min="10352" max="10352" width="11.28515625" style="3" customWidth="1"/>
    <col min="10353" max="10353" width="10.7109375" style="3" customWidth="1"/>
    <col min="10354" max="10354" width="11" style="3" customWidth="1"/>
    <col min="10355" max="10355" width="11.28515625" style="3" customWidth="1"/>
    <col min="10356" max="10356" width="13.5703125" style="3" customWidth="1"/>
    <col min="10357" max="10357" width="0.140625" style="3" customWidth="1"/>
    <col min="10358" max="10604" width="0.85546875" style="3"/>
    <col min="10605" max="10605" width="8.7109375" style="3" customWidth="1"/>
    <col min="10606" max="10606" width="40.140625" style="3" customWidth="1"/>
    <col min="10607" max="10607" width="12.7109375" style="3" customWidth="1"/>
    <col min="10608" max="10608" width="11.28515625" style="3" customWidth="1"/>
    <col min="10609" max="10609" width="10.7109375" style="3" customWidth="1"/>
    <col min="10610" max="10610" width="11" style="3" customWidth="1"/>
    <col min="10611" max="10611" width="11.28515625" style="3" customWidth="1"/>
    <col min="10612" max="10612" width="13.5703125" style="3" customWidth="1"/>
    <col min="10613" max="10613" width="0.140625" style="3" customWidth="1"/>
    <col min="10614" max="10860" width="0.85546875" style="3"/>
    <col min="10861" max="10861" width="8.7109375" style="3" customWidth="1"/>
    <col min="10862" max="10862" width="40.140625" style="3" customWidth="1"/>
    <col min="10863" max="10863" width="12.7109375" style="3" customWidth="1"/>
    <col min="10864" max="10864" width="11.28515625" style="3" customWidth="1"/>
    <col min="10865" max="10865" width="10.7109375" style="3" customWidth="1"/>
    <col min="10866" max="10866" width="11" style="3" customWidth="1"/>
    <col min="10867" max="10867" width="11.28515625" style="3" customWidth="1"/>
    <col min="10868" max="10868" width="13.5703125" style="3" customWidth="1"/>
    <col min="10869" max="10869" width="0.140625" style="3" customWidth="1"/>
    <col min="10870" max="11116" width="0.85546875" style="3"/>
    <col min="11117" max="11117" width="8.7109375" style="3" customWidth="1"/>
    <col min="11118" max="11118" width="40.140625" style="3" customWidth="1"/>
    <col min="11119" max="11119" width="12.7109375" style="3" customWidth="1"/>
    <col min="11120" max="11120" width="11.28515625" style="3" customWidth="1"/>
    <col min="11121" max="11121" width="10.7109375" style="3" customWidth="1"/>
    <col min="11122" max="11122" width="11" style="3" customWidth="1"/>
    <col min="11123" max="11123" width="11.28515625" style="3" customWidth="1"/>
    <col min="11124" max="11124" width="13.5703125" style="3" customWidth="1"/>
    <col min="11125" max="11125" width="0.140625" style="3" customWidth="1"/>
    <col min="11126" max="11372" width="0.85546875" style="3"/>
    <col min="11373" max="11373" width="8.7109375" style="3" customWidth="1"/>
    <col min="11374" max="11374" width="40.140625" style="3" customWidth="1"/>
    <col min="11375" max="11375" width="12.7109375" style="3" customWidth="1"/>
    <col min="11376" max="11376" width="11.28515625" style="3" customWidth="1"/>
    <col min="11377" max="11377" width="10.7109375" style="3" customWidth="1"/>
    <col min="11378" max="11378" width="11" style="3" customWidth="1"/>
    <col min="11379" max="11379" width="11.28515625" style="3" customWidth="1"/>
    <col min="11380" max="11380" width="13.5703125" style="3" customWidth="1"/>
    <col min="11381" max="11381" width="0.140625" style="3" customWidth="1"/>
    <col min="11382" max="11628" width="0.85546875" style="3"/>
    <col min="11629" max="11629" width="8.7109375" style="3" customWidth="1"/>
    <col min="11630" max="11630" width="40.140625" style="3" customWidth="1"/>
    <col min="11631" max="11631" width="12.7109375" style="3" customWidth="1"/>
    <col min="11632" max="11632" width="11.28515625" style="3" customWidth="1"/>
    <col min="11633" max="11633" width="10.7109375" style="3" customWidth="1"/>
    <col min="11634" max="11634" width="11" style="3" customWidth="1"/>
    <col min="11635" max="11635" width="11.28515625" style="3" customWidth="1"/>
    <col min="11636" max="11636" width="13.5703125" style="3" customWidth="1"/>
    <col min="11637" max="11637" width="0.140625" style="3" customWidth="1"/>
    <col min="11638" max="11884" width="0.85546875" style="3"/>
    <col min="11885" max="11885" width="8.7109375" style="3" customWidth="1"/>
    <col min="11886" max="11886" width="40.140625" style="3" customWidth="1"/>
    <col min="11887" max="11887" width="12.7109375" style="3" customWidth="1"/>
    <col min="11888" max="11888" width="11.28515625" style="3" customWidth="1"/>
    <col min="11889" max="11889" width="10.7109375" style="3" customWidth="1"/>
    <col min="11890" max="11890" width="11" style="3" customWidth="1"/>
    <col min="11891" max="11891" width="11.28515625" style="3" customWidth="1"/>
    <col min="11892" max="11892" width="13.5703125" style="3" customWidth="1"/>
    <col min="11893" max="11893" width="0.140625" style="3" customWidth="1"/>
    <col min="11894" max="12140" width="0.85546875" style="3"/>
    <col min="12141" max="12141" width="8.7109375" style="3" customWidth="1"/>
    <col min="12142" max="12142" width="40.140625" style="3" customWidth="1"/>
    <col min="12143" max="12143" width="12.7109375" style="3" customWidth="1"/>
    <col min="12144" max="12144" width="11.28515625" style="3" customWidth="1"/>
    <col min="12145" max="12145" width="10.7109375" style="3" customWidth="1"/>
    <col min="12146" max="12146" width="11" style="3" customWidth="1"/>
    <col min="12147" max="12147" width="11.28515625" style="3" customWidth="1"/>
    <col min="12148" max="12148" width="13.5703125" style="3" customWidth="1"/>
    <col min="12149" max="12149" width="0.140625" style="3" customWidth="1"/>
    <col min="12150" max="12396" width="0.85546875" style="3"/>
    <col min="12397" max="12397" width="8.7109375" style="3" customWidth="1"/>
    <col min="12398" max="12398" width="40.140625" style="3" customWidth="1"/>
    <col min="12399" max="12399" width="12.7109375" style="3" customWidth="1"/>
    <col min="12400" max="12400" width="11.28515625" style="3" customWidth="1"/>
    <col min="12401" max="12401" width="10.7109375" style="3" customWidth="1"/>
    <col min="12402" max="12402" width="11" style="3" customWidth="1"/>
    <col min="12403" max="12403" width="11.28515625" style="3" customWidth="1"/>
    <col min="12404" max="12404" width="13.5703125" style="3" customWidth="1"/>
    <col min="12405" max="12405" width="0.140625" style="3" customWidth="1"/>
    <col min="12406" max="12652" width="0.85546875" style="3"/>
    <col min="12653" max="12653" width="8.7109375" style="3" customWidth="1"/>
    <col min="12654" max="12654" width="40.140625" style="3" customWidth="1"/>
    <col min="12655" max="12655" width="12.7109375" style="3" customWidth="1"/>
    <col min="12656" max="12656" width="11.28515625" style="3" customWidth="1"/>
    <col min="12657" max="12657" width="10.7109375" style="3" customWidth="1"/>
    <col min="12658" max="12658" width="11" style="3" customWidth="1"/>
    <col min="12659" max="12659" width="11.28515625" style="3" customWidth="1"/>
    <col min="12660" max="12660" width="13.5703125" style="3" customWidth="1"/>
    <col min="12661" max="12661" width="0.140625" style="3" customWidth="1"/>
    <col min="12662" max="12908" width="0.85546875" style="3"/>
    <col min="12909" max="12909" width="8.7109375" style="3" customWidth="1"/>
    <col min="12910" max="12910" width="40.140625" style="3" customWidth="1"/>
    <col min="12911" max="12911" width="12.7109375" style="3" customWidth="1"/>
    <col min="12912" max="12912" width="11.28515625" style="3" customWidth="1"/>
    <col min="12913" max="12913" width="10.7109375" style="3" customWidth="1"/>
    <col min="12914" max="12914" width="11" style="3" customWidth="1"/>
    <col min="12915" max="12915" width="11.28515625" style="3" customWidth="1"/>
    <col min="12916" max="12916" width="13.5703125" style="3" customWidth="1"/>
    <col min="12917" max="12917" width="0.140625" style="3" customWidth="1"/>
    <col min="12918" max="13164" width="0.85546875" style="3"/>
    <col min="13165" max="13165" width="8.7109375" style="3" customWidth="1"/>
    <col min="13166" max="13166" width="40.140625" style="3" customWidth="1"/>
    <col min="13167" max="13167" width="12.7109375" style="3" customWidth="1"/>
    <col min="13168" max="13168" width="11.28515625" style="3" customWidth="1"/>
    <col min="13169" max="13169" width="10.7109375" style="3" customWidth="1"/>
    <col min="13170" max="13170" width="11" style="3" customWidth="1"/>
    <col min="13171" max="13171" width="11.28515625" style="3" customWidth="1"/>
    <col min="13172" max="13172" width="13.5703125" style="3" customWidth="1"/>
    <col min="13173" max="13173" width="0.140625" style="3" customWidth="1"/>
    <col min="13174" max="13420" width="0.85546875" style="3"/>
    <col min="13421" max="13421" width="8.7109375" style="3" customWidth="1"/>
    <col min="13422" max="13422" width="40.140625" style="3" customWidth="1"/>
    <col min="13423" max="13423" width="12.7109375" style="3" customWidth="1"/>
    <col min="13424" max="13424" width="11.28515625" style="3" customWidth="1"/>
    <col min="13425" max="13425" width="10.7109375" style="3" customWidth="1"/>
    <col min="13426" max="13426" width="11" style="3" customWidth="1"/>
    <col min="13427" max="13427" width="11.28515625" style="3" customWidth="1"/>
    <col min="13428" max="13428" width="13.5703125" style="3" customWidth="1"/>
    <col min="13429" max="13429" width="0.140625" style="3" customWidth="1"/>
    <col min="13430" max="13676" width="0.85546875" style="3"/>
    <col min="13677" max="13677" width="8.7109375" style="3" customWidth="1"/>
    <col min="13678" max="13678" width="40.140625" style="3" customWidth="1"/>
    <col min="13679" max="13679" width="12.7109375" style="3" customWidth="1"/>
    <col min="13680" max="13680" width="11.28515625" style="3" customWidth="1"/>
    <col min="13681" max="13681" width="10.7109375" style="3" customWidth="1"/>
    <col min="13682" max="13682" width="11" style="3" customWidth="1"/>
    <col min="13683" max="13683" width="11.28515625" style="3" customWidth="1"/>
    <col min="13684" max="13684" width="13.5703125" style="3" customWidth="1"/>
    <col min="13685" max="13685" width="0.140625" style="3" customWidth="1"/>
    <col min="13686" max="13932" width="0.85546875" style="3"/>
    <col min="13933" max="13933" width="8.7109375" style="3" customWidth="1"/>
    <col min="13934" max="13934" width="40.140625" style="3" customWidth="1"/>
    <col min="13935" max="13935" width="12.7109375" style="3" customWidth="1"/>
    <col min="13936" max="13936" width="11.28515625" style="3" customWidth="1"/>
    <col min="13937" max="13937" width="10.7109375" style="3" customWidth="1"/>
    <col min="13938" max="13938" width="11" style="3" customWidth="1"/>
    <col min="13939" max="13939" width="11.28515625" style="3" customWidth="1"/>
    <col min="13940" max="13940" width="13.5703125" style="3" customWidth="1"/>
    <col min="13941" max="13941" width="0.140625" style="3" customWidth="1"/>
    <col min="13942" max="14188" width="0.85546875" style="3"/>
    <col min="14189" max="14189" width="8.7109375" style="3" customWidth="1"/>
    <col min="14190" max="14190" width="40.140625" style="3" customWidth="1"/>
    <col min="14191" max="14191" width="12.7109375" style="3" customWidth="1"/>
    <col min="14192" max="14192" width="11.28515625" style="3" customWidth="1"/>
    <col min="14193" max="14193" width="10.7109375" style="3" customWidth="1"/>
    <col min="14194" max="14194" width="11" style="3" customWidth="1"/>
    <col min="14195" max="14195" width="11.28515625" style="3" customWidth="1"/>
    <col min="14196" max="14196" width="13.5703125" style="3" customWidth="1"/>
    <col min="14197" max="14197" width="0.140625" style="3" customWidth="1"/>
    <col min="14198" max="14444" width="0.85546875" style="3"/>
    <col min="14445" max="14445" width="8.7109375" style="3" customWidth="1"/>
    <col min="14446" max="14446" width="40.140625" style="3" customWidth="1"/>
    <col min="14447" max="14447" width="12.7109375" style="3" customWidth="1"/>
    <col min="14448" max="14448" width="11.28515625" style="3" customWidth="1"/>
    <col min="14449" max="14449" width="10.7109375" style="3" customWidth="1"/>
    <col min="14450" max="14450" width="11" style="3" customWidth="1"/>
    <col min="14451" max="14451" width="11.28515625" style="3" customWidth="1"/>
    <col min="14452" max="14452" width="13.5703125" style="3" customWidth="1"/>
    <col min="14453" max="14453" width="0.140625" style="3" customWidth="1"/>
    <col min="14454" max="14700" width="0.85546875" style="3"/>
    <col min="14701" max="14701" width="8.7109375" style="3" customWidth="1"/>
    <col min="14702" max="14702" width="40.140625" style="3" customWidth="1"/>
    <col min="14703" max="14703" width="12.7109375" style="3" customWidth="1"/>
    <col min="14704" max="14704" width="11.28515625" style="3" customWidth="1"/>
    <col min="14705" max="14705" width="10.7109375" style="3" customWidth="1"/>
    <col min="14706" max="14706" width="11" style="3" customWidth="1"/>
    <col min="14707" max="14707" width="11.28515625" style="3" customWidth="1"/>
    <col min="14708" max="14708" width="13.5703125" style="3" customWidth="1"/>
    <col min="14709" max="14709" width="0.140625" style="3" customWidth="1"/>
    <col min="14710" max="14956" width="0.85546875" style="3"/>
    <col min="14957" max="14957" width="8.7109375" style="3" customWidth="1"/>
    <col min="14958" max="14958" width="40.140625" style="3" customWidth="1"/>
    <col min="14959" max="14959" width="12.7109375" style="3" customWidth="1"/>
    <col min="14960" max="14960" width="11.28515625" style="3" customWidth="1"/>
    <col min="14961" max="14961" width="10.7109375" style="3" customWidth="1"/>
    <col min="14962" max="14962" width="11" style="3" customWidth="1"/>
    <col min="14963" max="14963" width="11.28515625" style="3" customWidth="1"/>
    <col min="14964" max="14964" width="13.5703125" style="3" customWidth="1"/>
    <col min="14965" max="14965" width="0.140625" style="3" customWidth="1"/>
    <col min="14966" max="15212" width="0.85546875" style="3"/>
    <col min="15213" max="15213" width="8.7109375" style="3" customWidth="1"/>
    <col min="15214" max="15214" width="40.140625" style="3" customWidth="1"/>
    <col min="15215" max="15215" width="12.7109375" style="3" customWidth="1"/>
    <col min="15216" max="15216" width="11.28515625" style="3" customWidth="1"/>
    <col min="15217" max="15217" width="10.7109375" style="3" customWidth="1"/>
    <col min="15218" max="15218" width="11" style="3" customWidth="1"/>
    <col min="15219" max="15219" width="11.28515625" style="3" customWidth="1"/>
    <col min="15220" max="15220" width="13.5703125" style="3" customWidth="1"/>
    <col min="15221" max="15221" width="0.140625" style="3" customWidth="1"/>
    <col min="15222" max="16384" width="0.85546875" style="3"/>
  </cols>
  <sheetData>
    <row r="1" spans="1:9" ht="12" customHeight="1">
      <c r="I1" s="2" t="s">
        <v>136</v>
      </c>
    </row>
    <row r="2" spans="1:9" ht="12" customHeight="1">
      <c r="B2" s="3" t="s">
        <v>536</v>
      </c>
      <c r="I2" s="2" t="s">
        <v>1</v>
      </c>
    </row>
    <row r="3" spans="1:9" ht="12" customHeight="1">
      <c r="I3" s="2" t="s">
        <v>2</v>
      </c>
    </row>
    <row r="4" spans="1:9" ht="12" customHeight="1">
      <c r="I4" s="2" t="s">
        <v>3</v>
      </c>
    </row>
    <row r="5" spans="1:9" ht="15" customHeight="1"/>
    <row r="6" spans="1:9" ht="13.5" customHeight="1">
      <c r="A6" s="118" t="s">
        <v>137</v>
      </c>
      <c r="B6" s="118"/>
      <c r="C6" s="118"/>
      <c r="D6" s="118"/>
      <c r="E6" s="118"/>
      <c r="F6" s="118"/>
      <c r="G6" s="118"/>
      <c r="H6" s="118"/>
      <c r="I6" s="118"/>
    </row>
    <row r="7" spans="1:9" ht="13.5" customHeight="1">
      <c r="A7" s="75"/>
      <c r="B7" s="75"/>
      <c r="C7" s="75"/>
      <c r="D7" s="75"/>
      <c r="E7" s="75"/>
      <c r="F7" s="75"/>
      <c r="G7" s="75"/>
      <c r="H7" s="76"/>
      <c r="I7" s="75"/>
    </row>
    <row r="8" spans="1:9" ht="13.5" customHeight="1">
      <c r="A8" s="118">
        <f>'1.Баланс ВС'!A9:K9</f>
        <v>0</v>
      </c>
      <c r="B8" s="118"/>
      <c r="C8" s="118"/>
      <c r="D8" s="118"/>
      <c r="E8" s="118"/>
      <c r="F8" s="118"/>
      <c r="G8" s="118"/>
      <c r="H8" s="118"/>
      <c r="I8" s="118"/>
    </row>
    <row r="9" spans="1:9" ht="13.5" customHeight="1">
      <c r="A9" s="118">
        <f>'1.Баланс ВС'!A10:K10</f>
        <v>0</v>
      </c>
      <c r="B9" s="118"/>
      <c r="C9" s="118"/>
      <c r="D9" s="118"/>
      <c r="E9" s="118"/>
      <c r="F9" s="118"/>
      <c r="G9" s="118"/>
      <c r="H9" s="118"/>
      <c r="I9" s="118"/>
    </row>
    <row r="10" spans="1:9" ht="15" customHeight="1"/>
    <row r="11" spans="1:9" ht="30" customHeight="1">
      <c r="A11" s="119" t="s">
        <v>5</v>
      </c>
      <c r="B11" s="120" t="s">
        <v>6</v>
      </c>
      <c r="C11" s="119" t="s">
        <v>138</v>
      </c>
      <c r="D11" s="119">
        <v>2013</v>
      </c>
      <c r="E11" s="120"/>
      <c r="F11" s="119">
        <v>2014</v>
      </c>
      <c r="G11" s="119"/>
      <c r="H11" s="121">
        <v>2015</v>
      </c>
      <c r="I11" s="122"/>
    </row>
    <row r="12" spans="1:9" ht="30">
      <c r="A12" s="120"/>
      <c r="B12" s="120"/>
      <c r="C12" s="119"/>
      <c r="D12" s="50" t="s">
        <v>8</v>
      </c>
      <c r="E12" s="50" t="s">
        <v>9</v>
      </c>
      <c r="F12" s="50" t="s">
        <v>8</v>
      </c>
      <c r="G12" s="50" t="s">
        <v>10</v>
      </c>
      <c r="H12" s="77" t="s">
        <v>527</v>
      </c>
      <c r="I12" s="51" t="s">
        <v>8</v>
      </c>
    </row>
    <row r="13" spans="1:9">
      <c r="A13" s="50">
        <v>1</v>
      </c>
      <c r="B13" s="50">
        <v>2</v>
      </c>
      <c r="C13" s="50">
        <v>3</v>
      </c>
      <c r="D13" s="50">
        <v>4</v>
      </c>
      <c r="E13" s="50">
        <v>5</v>
      </c>
      <c r="F13" s="50">
        <v>6</v>
      </c>
      <c r="G13" s="50">
        <v>7</v>
      </c>
      <c r="H13" s="78"/>
      <c r="I13" s="50">
        <v>8</v>
      </c>
    </row>
    <row r="14" spans="1:9" s="10" customFormat="1" ht="14.25">
      <c r="A14" s="52">
        <v>1</v>
      </c>
      <c r="B14" s="12" t="s">
        <v>139</v>
      </c>
      <c r="C14" s="52" t="s">
        <v>140</v>
      </c>
      <c r="D14" s="61">
        <f>D15+D19+D25+D26+D29+D30+D31</f>
        <v>355.66944000000001</v>
      </c>
      <c r="E14" s="61">
        <f t="shared" ref="E14:I14" si="0">E15+E19+E25+E26+E29+E30+E31</f>
        <v>259.62400000000002</v>
      </c>
      <c r="F14" s="61">
        <f t="shared" si="0"/>
        <v>387.31943999999999</v>
      </c>
      <c r="G14" s="61">
        <f t="shared" si="0"/>
        <v>199.93459999999999</v>
      </c>
      <c r="H14" s="61">
        <f t="shared" ref="H14" si="1">H15+H19+H25+H26+H29+H30+H31</f>
        <v>204.01459999999997</v>
      </c>
      <c r="I14" s="61">
        <f t="shared" si="0"/>
        <v>204.01459999999997</v>
      </c>
    </row>
    <row r="15" spans="1:9" ht="30">
      <c r="A15" s="50" t="s">
        <v>12</v>
      </c>
      <c r="B15" s="45" t="s">
        <v>141</v>
      </c>
      <c r="C15" s="50" t="s">
        <v>140</v>
      </c>
      <c r="D15" s="34">
        <f>SUM(D16:D18)</f>
        <v>0</v>
      </c>
      <c r="E15" s="34">
        <f t="shared" ref="E15:I15" si="2">SUM(E16:E18)</f>
        <v>0</v>
      </c>
      <c r="F15" s="34">
        <f t="shared" si="2"/>
        <v>0</v>
      </c>
      <c r="G15" s="34">
        <f t="shared" si="2"/>
        <v>0</v>
      </c>
      <c r="H15" s="68">
        <f t="shared" ref="H15" si="3">SUM(H16:H18)</f>
        <v>0</v>
      </c>
      <c r="I15" s="34">
        <f t="shared" si="2"/>
        <v>0</v>
      </c>
    </row>
    <row r="16" spans="1:9">
      <c r="A16" s="50" t="s">
        <v>15</v>
      </c>
      <c r="B16" s="6" t="s">
        <v>142</v>
      </c>
      <c r="C16" s="50" t="s">
        <v>140</v>
      </c>
      <c r="D16" s="34">
        <f>'2.1.Сырье и матер.'!D11</f>
        <v>0</v>
      </c>
      <c r="E16" s="34">
        <f>'2.1.Сырье и матер.'!E11</f>
        <v>0</v>
      </c>
      <c r="F16" s="34">
        <f>'2.1.Сырье и матер.'!F11</f>
        <v>0</v>
      </c>
      <c r="G16" s="34">
        <f>'2.1.Сырье и матер.'!G11</f>
        <v>0</v>
      </c>
      <c r="H16" s="68">
        <f>'2.1.Сырье и матер.'!I11</f>
        <v>0</v>
      </c>
      <c r="I16" s="34">
        <f>'2.1.Сырье и матер.'!J11</f>
        <v>0</v>
      </c>
    </row>
    <row r="17" spans="1:12">
      <c r="A17" s="50" t="s">
        <v>17</v>
      </c>
      <c r="B17" s="7" t="s">
        <v>143</v>
      </c>
      <c r="C17" s="50" t="s">
        <v>140</v>
      </c>
      <c r="D17" s="34">
        <f>'2.1.Сырье и матер.'!D12</f>
        <v>0</v>
      </c>
      <c r="E17" s="34">
        <f>'2.1.Сырье и матер.'!E12</f>
        <v>0</v>
      </c>
      <c r="F17" s="34">
        <f>'2.1.Сырье и матер.'!F12</f>
        <v>0</v>
      </c>
      <c r="G17" s="34">
        <f>'2.1.Сырье и матер.'!G12</f>
        <v>0</v>
      </c>
      <c r="H17" s="68" t="str">
        <f>'2.1.Сырье и матер.'!I12</f>
        <v>%</v>
      </c>
      <c r="I17" s="34">
        <f>'2.1.Сырье и матер.'!J12</f>
        <v>0</v>
      </c>
    </row>
    <row r="18" spans="1:12" ht="16.5" customHeight="1">
      <c r="A18" s="50" t="s">
        <v>19</v>
      </c>
      <c r="B18" s="46" t="s">
        <v>144</v>
      </c>
      <c r="C18" s="50" t="s">
        <v>140</v>
      </c>
      <c r="D18" s="34"/>
      <c r="E18" s="34"/>
      <c r="F18" s="34"/>
      <c r="G18" s="34"/>
      <c r="H18" s="68"/>
      <c r="I18" s="34"/>
    </row>
    <row r="19" spans="1:12" ht="30">
      <c r="A19" s="50" t="s">
        <v>21</v>
      </c>
      <c r="B19" s="45" t="s">
        <v>145</v>
      </c>
      <c r="C19" s="50" t="s">
        <v>140</v>
      </c>
      <c r="D19" s="34">
        <v>32.200000000000003</v>
      </c>
      <c r="E19" s="34">
        <f t="shared" ref="E19:G19" si="4">SUM(E20:E24)</f>
        <v>33.599999999999994</v>
      </c>
      <c r="F19" s="34">
        <v>40.130000000000003</v>
      </c>
      <c r="G19" s="34">
        <f t="shared" si="4"/>
        <v>37.68</v>
      </c>
      <c r="H19" s="68">
        <f t="shared" ref="H19" si="5">SUM(H20:H24)</f>
        <v>41.76</v>
      </c>
      <c r="I19" s="34">
        <f>SUM(I20:I24)</f>
        <v>41.76</v>
      </c>
    </row>
    <row r="20" spans="1:12" ht="15" customHeight="1">
      <c r="A20" s="50" t="s">
        <v>126</v>
      </c>
      <c r="B20" s="6" t="s">
        <v>146</v>
      </c>
      <c r="C20" s="50" t="s">
        <v>140</v>
      </c>
      <c r="D20" s="34">
        <v>32.200000000000003</v>
      </c>
      <c r="E20" s="34">
        <f>'2.1.2.Эл.энергия'!E55</f>
        <v>33.599999999999994</v>
      </c>
      <c r="F20" s="34">
        <v>40.130000000000003</v>
      </c>
      <c r="G20" s="34">
        <f>'2.1.2.Эл.энергия'!G55</f>
        <v>37.68</v>
      </c>
      <c r="H20" s="68">
        <f>'2.1.2.Эл.энергия'!H55</f>
        <v>41.76</v>
      </c>
      <c r="I20" s="34">
        <f>'2.1.2.Эл.энергия'!I55</f>
        <v>41.76</v>
      </c>
    </row>
    <row r="21" spans="1:12" ht="15" customHeight="1">
      <c r="A21" s="50" t="s">
        <v>127</v>
      </c>
      <c r="B21" s="6" t="s">
        <v>147</v>
      </c>
      <c r="C21" s="50" t="s">
        <v>140</v>
      </c>
      <c r="D21" s="34">
        <f>'2.1.3.Тепл.эн.'!D18</f>
        <v>0</v>
      </c>
      <c r="E21" s="34">
        <f>'2.1.3.Тепл.эн.'!E18</f>
        <v>0</v>
      </c>
      <c r="F21" s="34">
        <f>'2.1.3.Тепл.эн.'!F18</f>
        <v>0</v>
      </c>
      <c r="G21" s="34">
        <f>'2.1.3.Тепл.эн.'!G18</f>
        <v>0</v>
      </c>
      <c r="H21" s="68">
        <f>'2.1.3.Тепл.эн.'!H18</f>
        <v>0</v>
      </c>
      <c r="I21" s="34">
        <f>'2.1.3.Тепл.эн.'!I18</f>
        <v>0</v>
      </c>
    </row>
    <row r="22" spans="1:12" ht="15" customHeight="1">
      <c r="A22" s="50" t="s">
        <v>130</v>
      </c>
      <c r="B22" s="6" t="s">
        <v>148</v>
      </c>
      <c r="C22" s="50" t="s">
        <v>140</v>
      </c>
      <c r="D22" s="34"/>
      <c r="E22" s="34"/>
      <c r="F22" s="34"/>
      <c r="G22" s="34"/>
      <c r="H22" s="68"/>
      <c r="I22" s="34"/>
    </row>
    <row r="23" spans="1:12" ht="15" customHeight="1">
      <c r="A23" s="50" t="s">
        <v>131</v>
      </c>
      <c r="B23" s="6" t="s">
        <v>149</v>
      </c>
      <c r="C23" s="50" t="s">
        <v>140</v>
      </c>
      <c r="D23" s="34">
        <f>'2.1.5.Топливо'!D14+'2.1.5.Топливо'!D18+'2.1.5.Топливо'!D22</f>
        <v>0</v>
      </c>
      <c r="E23" s="34">
        <f>'2.1.5.Топливо'!E14+'2.1.5.Топливо'!E18+'2.1.5.Топливо'!E22</f>
        <v>0</v>
      </c>
      <c r="F23" s="34">
        <f>'2.1.5.Топливо'!F14+'2.1.5.Топливо'!F18+'2.1.5.Топливо'!F22</f>
        <v>0</v>
      </c>
      <c r="G23" s="34">
        <f>'2.1.5.Топливо'!G14+'2.1.5.Топливо'!G18+'2.1.5.Топливо'!G22</f>
        <v>0</v>
      </c>
      <c r="H23" s="68">
        <f>'2.1.5.Топливо'!H14+'2.1.5.Топливо'!H18+'2.1.5.Топливо'!H22</f>
        <v>0</v>
      </c>
      <c r="I23" s="34">
        <f>'2.1.5.Топливо'!I14+'2.1.5.Топливо'!I18+'2.1.5.Топливо'!I22</f>
        <v>0</v>
      </c>
    </row>
    <row r="24" spans="1:12" ht="15" customHeight="1">
      <c r="A24" s="50" t="s">
        <v>132</v>
      </c>
      <c r="B24" s="6" t="s">
        <v>150</v>
      </c>
      <c r="C24" s="50" t="s">
        <v>140</v>
      </c>
      <c r="D24" s="34"/>
      <c r="E24" s="34"/>
      <c r="F24" s="34"/>
      <c r="G24" s="34"/>
      <c r="H24" s="68"/>
      <c r="I24" s="34"/>
    </row>
    <row r="25" spans="1:12" ht="75" customHeight="1">
      <c r="A25" s="50" t="s">
        <v>23</v>
      </c>
      <c r="B25" s="45" t="s">
        <v>510</v>
      </c>
      <c r="C25" s="50" t="s">
        <v>140</v>
      </c>
      <c r="D25" s="34"/>
      <c r="E25" s="34"/>
      <c r="F25" s="34"/>
      <c r="G25" s="34"/>
      <c r="H25" s="68"/>
      <c r="I25" s="34"/>
    </row>
    <row r="26" spans="1:12" ht="60">
      <c r="A26" s="50" t="s">
        <v>25</v>
      </c>
      <c r="B26" s="45" t="s">
        <v>151</v>
      </c>
      <c r="C26" s="50" t="s">
        <v>140</v>
      </c>
      <c r="D26" s="34">
        <f>D27+D28</f>
        <v>282.16944000000001</v>
      </c>
      <c r="E26" s="34">
        <f t="shared" ref="E26:I26" si="6">E27+E28</f>
        <v>210.92400000000001</v>
      </c>
      <c r="F26" s="34">
        <f t="shared" si="6"/>
        <v>282.16944000000001</v>
      </c>
      <c r="G26" s="34">
        <f t="shared" si="6"/>
        <v>133.19459999999998</v>
      </c>
      <c r="H26" s="68">
        <f t="shared" ref="H26" si="7">H27+H28</f>
        <v>133.19459999999998</v>
      </c>
      <c r="I26" s="34">
        <f t="shared" si="6"/>
        <v>133.19459999999998</v>
      </c>
    </row>
    <row r="27" spans="1:12" ht="30">
      <c r="A27" s="50" t="s">
        <v>133</v>
      </c>
      <c r="B27" s="42" t="s">
        <v>152</v>
      </c>
      <c r="C27" s="50" t="s">
        <v>140</v>
      </c>
      <c r="D27" s="34">
        <v>216.72</v>
      </c>
      <c r="E27" s="34">
        <f>'2.2.1.ФОТ в целом'!E12</f>
        <v>162</v>
      </c>
      <c r="F27" s="34">
        <v>216.72</v>
      </c>
      <c r="G27" s="34">
        <f>'2.2.1.ФОТ в целом'!G12</f>
        <v>102.3</v>
      </c>
      <c r="H27" s="68">
        <f>'2.2.1.ФОТ в целом'!H12</f>
        <v>102.3</v>
      </c>
      <c r="I27" s="34">
        <f>'2.2.1.ФОТ в целом'!I12</f>
        <v>102.3</v>
      </c>
    </row>
    <row r="28" spans="1:12" ht="45">
      <c r="A28" s="50" t="s">
        <v>134</v>
      </c>
      <c r="B28" s="42" t="s">
        <v>153</v>
      </c>
      <c r="C28" s="50" t="s">
        <v>140</v>
      </c>
      <c r="D28" s="34">
        <f>D27*30.2%</f>
        <v>65.449439999999996</v>
      </c>
      <c r="E28" s="68">
        <f t="shared" ref="E28:I28" si="8">E27*30.2%</f>
        <v>48.923999999999999</v>
      </c>
      <c r="F28" s="68">
        <f t="shared" si="8"/>
        <v>65.449439999999996</v>
      </c>
      <c r="G28" s="68">
        <f t="shared" si="8"/>
        <v>30.894599999999997</v>
      </c>
      <c r="H28" s="68">
        <f t="shared" si="8"/>
        <v>30.894599999999997</v>
      </c>
      <c r="I28" s="68">
        <f t="shared" si="8"/>
        <v>30.894599999999997</v>
      </c>
      <c r="L28" s="101"/>
    </row>
    <row r="29" spans="1:12" ht="30">
      <c r="A29" s="50" t="s">
        <v>135</v>
      </c>
      <c r="B29" s="45" t="s">
        <v>154</v>
      </c>
      <c r="C29" s="50" t="s">
        <v>140</v>
      </c>
      <c r="D29" s="34"/>
      <c r="E29" s="34"/>
      <c r="F29" s="34"/>
      <c r="G29" s="34"/>
      <c r="H29" s="68"/>
      <c r="I29" s="34"/>
    </row>
    <row r="30" spans="1:12">
      <c r="A30" s="50" t="s">
        <v>155</v>
      </c>
      <c r="B30" s="8" t="s">
        <v>156</v>
      </c>
      <c r="C30" s="50" t="s">
        <v>140</v>
      </c>
      <c r="D30" s="34">
        <v>41.3</v>
      </c>
      <c r="E30" s="34"/>
      <c r="F30" s="34">
        <v>65.02</v>
      </c>
      <c r="G30" s="68"/>
      <c r="H30" s="68"/>
      <c r="I30" s="68"/>
    </row>
    <row r="31" spans="1:12">
      <c r="A31" s="50" t="s">
        <v>157</v>
      </c>
      <c r="B31" s="8" t="s">
        <v>158</v>
      </c>
      <c r="C31" s="50" t="s">
        <v>140</v>
      </c>
      <c r="D31" s="34">
        <f>D32+D33+D34+D35</f>
        <v>0</v>
      </c>
      <c r="E31" s="34">
        <f t="shared" ref="E31:I31" si="9">E32+E33+E34+E35</f>
        <v>15.1</v>
      </c>
      <c r="F31" s="34">
        <f t="shared" si="9"/>
        <v>0</v>
      </c>
      <c r="G31" s="34">
        <f t="shared" si="9"/>
        <v>29.06</v>
      </c>
      <c r="H31" s="68">
        <f t="shared" ref="H31" si="10">H32+H33+H34+H35</f>
        <v>29.06</v>
      </c>
      <c r="I31" s="34">
        <f t="shared" si="9"/>
        <v>29.06</v>
      </c>
    </row>
    <row r="32" spans="1:12" ht="30">
      <c r="A32" s="50" t="s">
        <v>159</v>
      </c>
      <c r="B32" s="42" t="s">
        <v>160</v>
      </c>
      <c r="C32" s="50"/>
      <c r="D32" s="34"/>
      <c r="E32" s="34"/>
      <c r="F32" s="34"/>
      <c r="G32" s="34"/>
      <c r="H32" s="68"/>
      <c r="I32" s="34"/>
    </row>
    <row r="33" spans="1:12">
      <c r="A33" s="50" t="s">
        <v>161</v>
      </c>
      <c r="B33" s="42" t="s">
        <v>162</v>
      </c>
      <c r="C33" s="50"/>
      <c r="D33" s="34"/>
      <c r="E33" s="34"/>
      <c r="F33" s="34"/>
      <c r="G33" s="34"/>
      <c r="H33" s="68"/>
      <c r="I33" s="34"/>
    </row>
    <row r="34" spans="1:12">
      <c r="A34" s="50" t="s">
        <v>163</v>
      </c>
      <c r="B34" s="7" t="s">
        <v>164</v>
      </c>
      <c r="C34" s="50"/>
      <c r="D34" s="34"/>
      <c r="E34" s="34">
        <v>15.1</v>
      </c>
      <c r="F34" s="34"/>
      <c r="G34" s="68">
        <v>29.06</v>
      </c>
      <c r="H34" s="68">
        <v>29.06</v>
      </c>
      <c r="I34" s="68">
        <v>29.06</v>
      </c>
    </row>
    <row r="35" spans="1:12" ht="30">
      <c r="A35" s="50" t="s">
        <v>165</v>
      </c>
      <c r="B35" s="42" t="s">
        <v>166</v>
      </c>
      <c r="C35" s="50"/>
      <c r="D35" s="34"/>
      <c r="E35" s="34"/>
      <c r="F35" s="34"/>
      <c r="G35" s="34"/>
      <c r="H35" s="68"/>
      <c r="I35" s="34"/>
    </row>
    <row r="36" spans="1:12" s="10" customFormat="1" ht="13.5" customHeight="1">
      <c r="A36" s="52">
        <v>2</v>
      </c>
      <c r="B36" s="13" t="s">
        <v>167</v>
      </c>
      <c r="C36" s="52" t="s">
        <v>140</v>
      </c>
      <c r="D36" s="61">
        <f>D37+D38+D39</f>
        <v>40.049999999999997</v>
      </c>
      <c r="E36" s="61">
        <f t="shared" ref="E36:I36" si="11">E37+E38+E39</f>
        <v>236.18</v>
      </c>
      <c r="F36" s="61">
        <f t="shared" si="11"/>
        <v>40</v>
      </c>
      <c r="G36" s="61">
        <f t="shared" si="11"/>
        <v>694.39819999999997</v>
      </c>
      <c r="H36" s="61">
        <f t="shared" si="11"/>
        <v>194.3982</v>
      </c>
      <c r="I36" s="61">
        <f t="shared" si="11"/>
        <v>194.3982</v>
      </c>
    </row>
    <row r="37" spans="1:12" ht="60">
      <c r="A37" s="50" t="s">
        <v>28</v>
      </c>
      <c r="B37" s="45" t="s">
        <v>511</v>
      </c>
      <c r="C37" s="50" t="s">
        <v>140</v>
      </c>
      <c r="D37" s="34">
        <v>40.049999999999997</v>
      </c>
      <c r="E37" s="34">
        <v>236.18</v>
      </c>
      <c r="F37" s="34">
        <v>40</v>
      </c>
      <c r="G37" s="68">
        <v>150</v>
      </c>
      <c r="H37" s="68">
        <v>150</v>
      </c>
      <c r="I37" s="68">
        <v>150</v>
      </c>
    </row>
    <row r="38" spans="1:12" ht="60.75" customHeight="1">
      <c r="A38" s="50" t="s">
        <v>30</v>
      </c>
      <c r="B38" s="45" t="s">
        <v>168</v>
      </c>
      <c r="C38" s="50" t="s">
        <v>140</v>
      </c>
      <c r="D38" s="34"/>
      <c r="E38" s="34"/>
      <c r="F38" s="34"/>
      <c r="G38" s="34">
        <v>500</v>
      </c>
      <c r="H38" s="68"/>
      <c r="I38" s="34"/>
    </row>
    <row r="39" spans="1:12" ht="46.5" customHeight="1">
      <c r="A39" s="50" t="s">
        <v>32</v>
      </c>
      <c r="B39" s="45" t="s">
        <v>169</v>
      </c>
      <c r="C39" s="50" t="s">
        <v>140</v>
      </c>
      <c r="D39" s="34">
        <f>D40+D41</f>
        <v>0</v>
      </c>
      <c r="E39" s="34">
        <f t="shared" ref="E39:I39" si="12">E40+E41</f>
        <v>0</v>
      </c>
      <c r="F39" s="34">
        <f t="shared" si="12"/>
        <v>0</v>
      </c>
      <c r="G39" s="34">
        <f t="shared" si="12"/>
        <v>44.398200000000003</v>
      </c>
      <c r="H39" s="68">
        <f t="shared" ref="H39" si="13">H40+H41</f>
        <v>44.398200000000003</v>
      </c>
      <c r="I39" s="34">
        <f t="shared" si="12"/>
        <v>44.398200000000003</v>
      </c>
    </row>
    <row r="40" spans="1:12" ht="30" customHeight="1">
      <c r="A40" s="50" t="s">
        <v>170</v>
      </c>
      <c r="B40" s="42" t="s">
        <v>171</v>
      </c>
      <c r="C40" s="50" t="s">
        <v>140</v>
      </c>
      <c r="D40" s="34">
        <f>'2.2.1.ФОТ в целом'!D15</f>
        <v>0</v>
      </c>
      <c r="E40" s="34">
        <f>'2.2.1.ФОТ в целом'!E15</f>
        <v>0</v>
      </c>
      <c r="F40" s="34"/>
      <c r="G40" s="34">
        <f>'2.2.1.ФОТ в целом'!G15</f>
        <v>34.1</v>
      </c>
      <c r="H40" s="68">
        <f>'2.2.1.ФОТ в целом'!H15</f>
        <v>34.1</v>
      </c>
      <c r="I40" s="34">
        <f>'2.2.1.ФОТ в целом'!I15</f>
        <v>34.1</v>
      </c>
    </row>
    <row r="41" spans="1:12" ht="44.25" customHeight="1">
      <c r="A41" s="50" t="s">
        <v>172</v>
      </c>
      <c r="B41" s="42" t="s">
        <v>173</v>
      </c>
      <c r="C41" s="50" t="s">
        <v>140</v>
      </c>
      <c r="D41" s="34">
        <f>D40*30.2%</f>
        <v>0</v>
      </c>
      <c r="E41" s="68">
        <f t="shared" ref="E41:I41" si="14">E40*30.2%</f>
        <v>0</v>
      </c>
      <c r="F41" s="68">
        <f t="shared" si="14"/>
        <v>0</v>
      </c>
      <c r="G41" s="68">
        <f t="shared" si="14"/>
        <v>10.2982</v>
      </c>
      <c r="H41" s="68">
        <f t="shared" si="14"/>
        <v>10.2982</v>
      </c>
      <c r="I41" s="68">
        <f t="shared" si="14"/>
        <v>10.2982</v>
      </c>
      <c r="L41" s="100"/>
    </row>
    <row r="42" spans="1:12" s="10" customFormat="1" ht="14.25">
      <c r="A42" s="80"/>
      <c r="B42" s="81" t="s">
        <v>522</v>
      </c>
      <c r="C42" s="80" t="s">
        <v>140</v>
      </c>
      <c r="D42" s="82">
        <f t="shared" ref="D42:I42" si="15">D43+D44+D45+D46</f>
        <v>0</v>
      </c>
      <c r="E42" s="82">
        <f t="shared" si="15"/>
        <v>19.5</v>
      </c>
      <c r="F42" s="82">
        <f t="shared" si="15"/>
        <v>86.69</v>
      </c>
      <c r="G42" s="82">
        <f t="shared" si="15"/>
        <v>20</v>
      </c>
      <c r="H42" s="82">
        <f t="shared" si="15"/>
        <v>20</v>
      </c>
      <c r="I42" s="82">
        <f t="shared" si="15"/>
        <v>20</v>
      </c>
    </row>
    <row r="43" spans="1:12">
      <c r="A43" s="53"/>
      <c r="B43" s="83" t="s">
        <v>523</v>
      </c>
      <c r="C43" s="53" t="s">
        <v>140</v>
      </c>
      <c r="D43" s="64"/>
      <c r="E43" s="64"/>
      <c r="F43" s="64"/>
      <c r="G43" s="64"/>
      <c r="H43" s="64"/>
      <c r="I43" s="64"/>
    </row>
    <row r="44" spans="1:12">
      <c r="A44" s="53"/>
      <c r="B44" s="83" t="s">
        <v>524</v>
      </c>
      <c r="C44" s="53" t="s">
        <v>140</v>
      </c>
      <c r="D44" s="64"/>
      <c r="E44" s="64"/>
      <c r="F44" s="64"/>
      <c r="G44" s="64"/>
      <c r="H44" s="64"/>
      <c r="I44" s="64"/>
    </row>
    <row r="45" spans="1:12">
      <c r="A45" s="53"/>
      <c r="B45" s="83" t="s">
        <v>525</v>
      </c>
      <c r="C45" s="53" t="s">
        <v>140</v>
      </c>
      <c r="D45" s="64"/>
      <c r="E45" s="64"/>
      <c r="F45" s="64"/>
      <c r="G45" s="64"/>
      <c r="H45" s="64"/>
      <c r="I45" s="64"/>
    </row>
    <row r="46" spans="1:12">
      <c r="A46" s="53"/>
      <c r="B46" s="83" t="s">
        <v>379</v>
      </c>
      <c r="C46" s="53" t="s">
        <v>140</v>
      </c>
      <c r="D46" s="64">
        <v>0</v>
      </c>
      <c r="E46" s="64">
        <v>19.5</v>
      </c>
      <c r="F46" s="64">
        <v>86.69</v>
      </c>
      <c r="G46" s="64">
        <v>20</v>
      </c>
      <c r="H46" s="64">
        <v>20</v>
      </c>
      <c r="I46" s="64">
        <v>20</v>
      </c>
    </row>
    <row r="47" spans="1:12" s="10" customFormat="1" ht="14.25">
      <c r="A47" s="52">
        <v>3</v>
      </c>
      <c r="B47" s="14" t="s">
        <v>174</v>
      </c>
      <c r="C47" s="52" t="s">
        <v>140</v>
      </c>
      <c r="D47" s="61">
        <f>D48+D56+D59+D60+D61+D62+D63</f>
        <v>71.099999999999994</v>
      </c>
      <c r="E47" s="61">
        <f t="shared" ref="E47:I47" si="16">E48+E56+E59+E60+E61+E62+E63</f>
        <v>80.075800000000001</v>
      </c>
      <c r="F47" s="61">
        <f t="shared" si="16"/>
        <v>16.68</v>
      </c>
      <c r="G47" s="61">
        <f t="shared" si="16"/>
        <v>79.975400000000008</v>
      </c>
      <c r="H47" s="61">
        <f t="shared" ref="H47" si="17">H48+H56+H59+H60+H61+H62+H63</f>
        <v>79.975400000000008</v>
      </c>
      <c r="I47" s="61">
        <f t="shared" si="16"/>
        <v>79.975400000000008</v>
      </c>
    </row>
    <row r="48" spans="1:12" ht="30.75" customHeight="1">
      <c r="A48" s="50" t="s">
        <v>35</v>
      </c>
      <c r="B48" s="45" t="s">
        <v>175</v>
      </c>
      <c r="C48" s="50" t="s">
        <v>140</v>
      </c>
      <c r="D48" s="34"/>
      <c r="E48" s="34">
        <f t="shared" ref="E48:I48" si="18">SUM(E49:E55)</f>
        <v>11.2</v>
      </c>
      <c r="F48" s="34">
        <v>16.68</v>
      </c>
      <c r="G48" s="34">
        <f t="shared" si="18"/>
        <v>37.4</v>
      </c>
      <c r="H48" s="68">
        <f t="shared" ref="H48" si="19">SUM(H49:H55)</f>
        <v>37.4</v>
      </c>
      <c r="I48" s="34">
        <f t="shared" si="18"/>
        <v>37.4</v>
      </c>
    </row>
    <row r="49" spans="1:9" ht="15" customHeight="1">
      <c r="A49" s="50" t="s">
        <v>37</v>
      </c>
      <c r="B49" s="6" t="s">
        <v>176</v>
      </c>
      <c r="C49" s="50" t="s">
        <v>140</v>
      </c>
      <c r="D49" s="34"/>
      <c r="E49" s="34">
        <v>11.2</v>
      </c>
      <c r="F49" s="34"/>
      <c r="G49" s="68">
        <v>37.4</v>
      </c>
      <c r="H49" s="68">
        <v>37.4</v>
      </c>
      <c r="I49" s="68">
        <v>37.4</v>
      </c>
    </row>
    <row r="50" spans="1:9" ht="15" customHeight="1">
      <c r="A50" s="50" t="s">
        <v>39</v>
      </c>
      <c r="B50" s="6" t="s">
        <v>177</v>
      </c>
      <c r="C50" s="50" t="s">
        <v>140</v>
      </c>
      <c r="D50" s="34"/>
      <c r="E50" s="34"/>
      <c r="F50" s="34"/>
      <c r="G50" s="34"/>
      <c r="H50" s="68"/>
      <c r="I50" s="34"/>
    </row>
    <row r="51" spans="1:9" ht="15" customHeight="1">
      <c r="A51" s="50" t="s">
        <v>41</v>
      </c>
      <c r="B51" s="6" t="s">
        <v>178</v>
      </c>
      <c r="C51" s="50" t="s">
        <v>140</v>
      </c>
      <c r="D51" s="34"/>
      <c r="E51" s="34"/>
      <c r="F51" s="34"/>
      <c r="G51" s="34"/>
      <c r="H51" s="68"/>
      <c r="I51" s="34"/>
    </row>
    <row r="52" spans="1:9" ht="15" customHeight="1">
      <c r="A52" s="50" t="s">
        <v>179</v>
      </c>
      <c r="B52" s="7" t="s">
        <v>180</v>
      </c>
      <c r="C52" s="50" t="s">
        <v>140</v>
      </c>
      <c r="D52" s="34"/>
      <c r="E52" s="34"/>
      <c r="F52" s="34"/>
      <c r="G52" s="34"/>
      <c r="H52" s="68"/>
      <c r="I52" s="34"/>
    </row>
    <row r="53" spans="1:9" ht="30.75" customHeight="1">
      <c r="A53" s="50" t="s">
        <v>181</v>
      </c>
      <c r="B53" s="42" t="s">
        <v>182</v>
      </c>
      <c r="C53" s="50" t="s">
        <v>140</v>
      </c>
      <c r="D53" s="34"/>
      <c r="E53" s="34"/>
      <c r="F53" s="34"/>
      <c r="G53" s="34"/>
      <c r="H53" s="68"/>
      <c r="I53" s="34"/>
    </row>
    <row r="54" spans="1:9">
      <c r="A54" s="50" t="s">
        <v>183</v>
      </c>
      <c r="B54" s="6" t="s">
        <v>184</v>
      </c>
      <c r="C54" s="50" t="s">
        <v>140</v>
      </c>
      <c r="D54" s="34"/>
      <c r="E54" s="34"/>
      <c r="F54" s="34"/>
      <c r="G54" s="34"/>
      <c r="H54" s="68"/>
      <c r="I54" s="34"/>
    </row>
    <row r="55" spans="1:9" ht="15" customHeight="1">
      <c r="A55" s="50" t="s">
        <v>185</v>
      </c>
      <c r="B55" s="6" t="s">
        <v>186</v>
      </c>
      <c r="C55" s="50" t="s">
        <v>140</v>
      </c>
      <c r="D55" s="34"/>
      <c r="E55" s="34"/>
      <c r="F55" s="34"/>
      <c r="G55" s="34"/>
      <c r="H55" s="68"/>
      <c r="I55" s="34"/>
    </row>
    <row r="56" spans="1:9" ht="60">
      <c r="A56" s="50" t="s">
        <v>43</v>
      </c>
      <c r="B56" s="45" t="s">
        <v>187</v>
      </c>
      <c r="C56" s="50" t="s">
        <v>140</v>
      </c>
      <c r="D56" s="34">
        <f>SUM(D57:D58)</f>
        <v>71.099999999999994</v>
      </c>
      <c r="E56" s="34">
        <f t="shared" ref="E56:I56" si="20">SUM(E57:E58)</f>
        <v>68.875799999999998</v>
      </c>
      <c r="F56" s="34">
        <f t="shared" si="20"/>
        <v>0</v>
      </c>
      <c r="G56" s="34">
        <f t="shared" si="20"/>
        <v>42.575400000000002</v>
      </c>
      <c r="H56" s="68">
        <f t="shared" ref="H56" si="21">SUM(H57:H58)</f>
        <v>42.575400000000002</v>
      </c>
      <c r="I56" s="34">
        <f t="shared" si="20"/>
        <v>42.575400000000002</v>
      </c>
    </row>
    <row r="57" spans="1:9" ht="30">
      <c r="A57" s="50" t="s">
        <v>188</v>
      </c>
      <c r="B57" s="42" t="s">
        <v>189</v>
      </c>
      <c r="C57" s="50" t="s">
        <v>140</v>
      </c>
      <c r="D57" s="34">
        <v>54.6</v>
      </c>
      <c r="E57" s="34">
        <f>'2.2.1.ФОТ в целом'!E18</f>
        <v>52.9</v>
      </c>
      <c r="F57" s="34"/>
      <c r="G57" s="34">
        <f>'2.2.1.ФОТ в целом'!G18</f>
        <v>32.700000000000003</v>
      </c>
      <c r="H57" s="68">
        <f>'2.2.1.ФОТ в целом'!H18</f>
        <v>32.700000000000003</v>
      </c>
      <c r="I57" s="34">
        <f>'2.2.1.ФОТ в целом'!I18</f>
        <v>32.700000000000003</v>
      </c>
    </row>
    <row r="58" spans="1:9" ht="45">
      <c r="A58" s="50" t="s">
        <v>190</v>
      </c>
      <c r="B58" s="42" t="s">
        <v>191</v>
      </c>
      <c r="C58" s="50" t="s">
        <v>140</v>
      </c>
      <c r="D58" s="68">
        <v>16.5</v>
      </c>
      <c r="E58" s="68">
        <f t="shared" ref="E58" si="22">E57*30.2%</f>
        <v>15.9758</v>
      </c>
      <c r="F58" s="34"/>
      <c r="G58" s="68">
        <f t="shared" ref="G58:I58" si="23">G57*30.2%</f>
        <v>9.8754000000000008</v>
      </c>
      <c r="H58" s="68">
        <f t="shared" si="23"/>
        <v>9.8754000000000008</v>
      </c>
      <c r="I58" s="68">
        <f t="shared" si="23"/>
        <v>9.8754000000000008</v>
      </c>
    </row>
    <row r="59" spans="1:9" ht="74.25" customHeight="1">
      <c r="A59" s="50" t="s">
        <v>45</v>
      </c>
      <c r="B59" s="45" t="s">
        <v>192</v>
      </c>
      <c r="C59" s="50" t="s">
        <v>140</v>
      </c>
      <c r="D59" s="34"/>
      <c r="E59" s="34"/>
      <c r="F59" s="34"/>
      <c r="G59" s="34"/>
      <c r="H59" s="68"/>
      <c r="I59" s="34"/>
    </row>
    <row r="60" spans="1:9" ht="15" customHeight="1">
      <c r="A60" s="50" t="s">
        <v>47</v>
      </c>
      <c r="B60" s="5" t="s">
        <v>193</v>
      </c>
      <c r="C60" s="50" t="s">
        <v>140</v>
      </c>
      <c r="D60" s="34"/>
      <c r="E60" s="34"/>
      <c r="F60" s="34"/>
      <c r="G60" s="34"/>
      <c r="H60" s="68"/>
      <c r="I60" s="34"/>
    </row>
    <row r="61" spans="1:9" ht="15" customHeight="1">
      <c r="A61" s="50" t="s">
        <v>49</v>
      </c>
      <c r="B61" s="5" t="s">
        <v>194</v>
      </c>
      <c r="C61" s="50" t="s">
        <v>140</v>
      </c>
      <c r="D61" s="34"/>
      <c r="E61" s="34"/>
      <c r="F61" s="34"/>
      <c r="G61" s="34"/>
      <c r="H61" s="68"/>
      <c r="I61" s="34"/>
    </row>
    <row r="62" spans="1:9">
      <c r="A62" s="50" t="s">
        <v>195</v>
      </c>
      <c r="B62" s="45" t="s">
        <v>512</v>
      </c>
      <c r="C62" s="50" t="s">
        <v>140</v>
      </c>
      <c r="D62" s="34"/>
      <c r="E62" s="34"/>
      <c r="F62" s="34"/>
      <c r="G62" s="34"/>
      <c r="H62" s="68"/>
      <c r="I62" s="34"/>
    </row>
    <row r="63" spans="1:9">
      <c r="A63" s="50" t="s">
        <v>196</v>
      </c>
      <c r="B63" s="8" t="s">
        <v>197</v>
      </c>
      <c r="C63" s="50" t="s">
        <v>140</v>
      </c>
      <c r="D63" s="34">
        <f>SUM(D64:D65)</f>
        <v>0</v>
      </c>
      <c r="E63" s="34">
        <f t="shared" ref="E63:I63" si="24">SUM(E64:E65)</f>
        <v>0</v>
      </c>
      <c r="F63" s="34">
        <f t="shared" si="24"/>
        <v>0</v>
      </c>
      <c r="G63" s="34">
        <f t="shared" si="24"/>
        <v>0</v>
      </c>
      <c r="H63" s="68">
        <f t="shared" ref="H63" si="25">SUM(H64:H65)</f>
        <v>0</v>
      </c>
      <c r="I63" s="34">
        <f t="shared" si="24"/>
        <v>0</v>
      </c>
    </row>
    <row r="64" spans="1:9" ht="30">
      <c r="A64" s="50" t="s">
        <v>198</v>
      </c>
      <c r="B64" s="42" t="s">
        <v>199</v>
      </c>
      <c r="C64" s="50" t="s">
        <v>140</v>
      </c>
      <c r="D64" s="34"/>
      <c r="E64" s="34"/>
      <c r="F64" s="34"/>
      <c r="G64" s="34"/>
      <c r="H64" s="68"/>
      <c r="I64" s="34"/>
    </row>
    <row r="65" spans="1:9">
      <c r="A65" s="50" t="s">
        <v>200</v>
      </c>
      <c r="B65" s="42" t="s">
        <v>201</v>
      </c>
      <c r="C65" s="50" t="s">
        <v>140</v>
      </c>
      <c r="D65" s="34"/>
      <c r="E65" s="34"/>
      <c r="F65" s="34"/>
      <c r="G65" s="34"/>
      <c r="H65" s="68"/>
      <c r="I65" s="34"/>
    </row>
    <row r="66" spans="1:9" s="10" customFormat="1" ht="28.5">
      <c r="A66" s="52">
        <v>4</v>
      </c>
      <c r="B66" s="43" t="s">
        <v>202</v>
      </c>
      <c r="C66" s="52" t="s">
        <v>140</v>
      </c>
      <c r="D66" s="61">
        <f>D67</f>
        <v>0</v>
      </c>
      <c r="E66" s="61">
        <f t="shared" ref="E66:I66" si="26">E67</f>
        <v>0</v>
      </c>
      <c r="F66" s="61">
        <f t="shared" si="26"/>
        <v>0</v>
      </c>
      <c r="G66" s="61">
        <f t="shared" si="26"/>
        <v>0</v>
      </c>
      <c r="H66" s="61">
        <f t="shared" si="26"/>
        <v>0</v>
      </c>
      <c r="I66" s="61">
        <f t="shared" si="26"/>
        <v>0</v>
      </c>
    </row>
    <row r="67" spans="1:9" ht="30">
      <c r="A67" s="50" t="s">
        <v>52</v>
      </c>
      <c r="B67" s="45" t="s">
        <v>203</v>
      </c>
      <c r="C67" s="50" t="s">
        <v>140</v>
      </c>
      <c r="D67" s="34"/>
      <c r="E67" s="34"/>
      <c r="F67" s="34"/>
      <c r="G67" s="34"/>
      <c r="H67" s="68"/>
      <c r="I67" s="34"/>
    </row>
    <row r="68" spans="1:9" s="10" customFormat="1" ht="15" customHeight="1">
      <c r="A68" s="52">
        <v>5</v>
      </c>
      <c r="B68" s="13" t="s">
        <v>204</v>
      </c>
      <c r="C68" s="52" t="s">
        <v>140</v>
      </c>
      <c r="D68" s="61">
        <f>D69</f>
        <v>0</v>
      </c>
      <c r="E68" s="61">
        <f t="shared" ref="E68:I68" si="27">E69</f>
        <v>9.8000000000000007</v>
      </c>
      <c r="F68" s="61">
        <f t="shared" si="27"/>
        <v>0</v>
      </c>
      <c r="G68" s="61">
        <f t="shared" si="27"/>
        <v>9.8000000000000007</v>
      </c>
      <c r="H68" s="61">
        <f t="shared" si="27"/>
        <v>9.8000000000000007</v>
      </c>
      <c r="I68" s="61">
        <f t="shared" si="27"/>
        <v>9.8000000000000007</v>
      </c>
    </row>
    <row r="69" spans="1:9" ht="60" customHeight="1">
      <c r="A69" s="50" t="s">
        <v>58</v>
      </c>
      <c r="B69" s="45" t="s">
        <v>513</v>
      </c>
      <c r="C69" s="50" t="s">
        <v>140</v>
      </c>
      <c r="D69" s="34">
        <v>0</v>
      </c>
      <c r="E69" s="34">
        <v>9.8000000000000007</v>
      </c>
      <c r="F69" s="68"/>
      <c r="G69" s="68">
        <v>9.8000000000000007</v>
      </c>
      <c r="H69" s="68">
        <v>9.8000000000000007</v>
      </c>
      <c r="I69" s="68">
        <v>9.8000000000000007</v>
      </c>
    </row>
    <row r="70" spans="1:9" s="10" customFormat="1" ht="28.5">
      <c r="A70" s="52">
        <v>6</v>
      </c>
      <c r="B70" s="44" t="s">
        <v>205</v>
      </c>
      <c r="C70" s="52" t="s">
        <v>140</v>
      </c>
      <c r="D70" s="61">
        <f>SUM(D71:D74)</f>
        <v>0</v>
      </c>
      <c r="E70" s="61">
        <f t="shared" ref="E70:I70" si="28">SUM(E71:E74)</f>
        <v>0</v>
      </c>
      <c r="F70" s="61">
        <f t="shared" si="28"/>
        <v>11.2</v>
      </c>
      <c r="G70" s="61">
        <f t="shared" si="28"/>
        <v>0</v>
      </c>
      <c r="H70" s="61">
        <f t="shared" si="28"/>
        <v>0</v>
      </c>
      <c r="I70" s="61">
        <f t="shared" si="28"/>
        <v>0</v>
      </c>
    </row>
    <row r="71" spans="1:9" ht="15" customHeight="1">
      <c r="A71" s="50" t="s">
        <v>63</v>
      </c>
      <c r="B71" s="5" t="s">
        <v>206</v>
      </c>
      <c r="C71" s="50" t="s">
        <v>140</v>
      </c>
      <c r="D71" s="34"/>
      <c r="E71" s="34"/>
      <c r="F71" s="34">
        <v>11.2</v>
      </c>
      <c r="G71" s="34"/>
      <c r="H71" s="68"/>
      <c r="I71" s="34"/>
    </row>
    <row r="72" spans="1:9" ht="15" customHeight="1">
      <c r="A72" s="50" t="s">
        <v>69</v>
      </c>
      <c r="B72" s="5" t="s">
        <v>207</v>
      </c>
      <c r="C72" s="50" t="s">
        <v>140</v>
      </c>
      <c r="D72" s="34"/>
      <c r="E72" s="34"/>
      <c r="F72" s="34"/>
      <c r="G72" s="34"/>
      <c r="H72" s="68"/>
      <c r="I72" s="34"/>
    </row>
    <row r="73" spans="1:9" ht="15" customHeight="1">
      <c r="A73" s="50" t="s">
        <v>71</v>
      </c>
      <c r="B73" s="5" t="s">
        <v>208</v>
      </c>
      <c r="C73" s="50" t="s">
        <v>140</v>
      </c>
      <c r="D73" s="34"/>
      <c r="E73" s="34"/>
      <c r="F73" s="34"/>
      <c r="G73" s="34"/>
      <c r="H73" s="68"/>
      <c r="I73" s="34"/>
    </row>
    <row r="74" spans="1:9" ht="15" customHeight="1">
      <c r="A74" s="50" t="s">
        <v>75</v>
      </c>
      <c r="B74" s="5" t="s">
        <v>209</v>
      </c>
      <c r="C74" s="50" t="s">
        <v>140</v>
      </c>
      <c r="D74" s="34"/>
      <c r="E74" s="34"/>
      <c r="F74" s="34"/>
      <c r="G74" s="34"/>
      <c r="H74" s="68"/>
      <c r="I74" s="34"/>
    </row>
    <row r="75" spans="1:9" s="10" customFormat="1" ht="29.25" customHeight="1">
      <c r="A75" s="52">
        <v>7</v>
      </c>
      <c r="B75" s="43" t="s">
        <v>210</v>
      </c>
      <c r="C75" s="52" t="s">
        <v>140</v>
      </c>
      <c r="D75" s="61">
        <v>9.92</v>
      </c>
      <c r="E75" s="61">
        <f t="shared" ref="E75:I75" si="29">SUM(E76:E82)</f>
        <v>4.9000000000000004</v>
      </c>
      <c r="F75" s="61">
        <f t="shared" si="29"/>
        <v>11.02</v>
      </c>
      <c r="G75" s="61">
        <f t="shared" si="29"/>
        <v>18</v>
      </c>
      <c r="H75" s="61">
        <f t="shared" si="29"/>
        <v>18</v>
      </c>
      <c r="I75" s="61">
        <f t="shared" si="29"/>
        <v>18</v>
      </c>
    </row>
    <row r="76" spans="1:9" ht="15" customHeight="1">
      <c r="A76" s="50" t="s">
        <v>88</v>
      </c>
      <c r="B76" s="5" t="s">
        <v>211</v>
      </c>
      <c r="C76" s="50" t="s">
        <v>140</v>
      </c>
      <c r="D76" s="34"/>
      <c r="E76" s="34"/>
      <c r="F76" s="34"/>
      <c r="G76" s="34"/>
      <c r="H76" s="68"/>
      <c r="I76" s="34"/>
    </row>
    <row r="77" spans="1:9">
      <c r="A77" s="50" t="s">
        <v>90</v>
      </c>
      <c r="B77" s="8" t="s">
        <v>212</v>
      </c>
      <c r="C77" s="50" t="s">
        <v>140</v>
      </c>
      <c r="D77" s="34"/>
      <c r="E77" s="34"/>
      <c r="F77" s="34"/>
      <c r="G77" s="34"/>
      <c r="H77" s="68"/>
      <c r="I77" s="34"/>
    </row>
    <row r="78" spans="1:9" ht="29.25" customHeight="1">
      <c r="A78" s="50" t="s">
        <v>92</v>
      </c>
      <c r="B78" s="45" t="s">
        <v>213</v>
      </c>
      <c r="C78" s="50" t="s">
        <v>140</v>
      </c>
      <c r="D78" s="34"/>
      <c r="E78" s="34"/>
      <c r="F78" s="34"/>
      <c r="G78" s="34"/>
      <c r="H78" s="68"/>
      <c r="I78" s="34"/>
    </row>
    <row r="79" spans="1:9" ht="30" customHeight="1">
      <c r="A79" s="50" t="s">
        <v>214</v>
      </c>
      <c r="B79" s="45" t="s">
        <v>215</v>
      </c>
      <c r="C79" s="50" t="s">
        <v>140</v>
      </c>
      <c r="D79" s="34">
        <v>4.92</v>
      </c>
      <c r="E79" s="34">
        <v>4.9000000000000004</v>
      </c>
      <c r="F79" s="34">
        <v>6.02</v>
      </c>
      <c r="G79" s="68">
        <v>18</v>
      </c>
      <c r="H79" s="68">
        <v>18</v>
      </c>
      <c r="I79" s="68">
        <v>18</v>
      </c>
    </row>
    <row r="80" spans="1:9" ht="15" customHeight="1">
      <c r="A80" s="50" t="s">
        <v>216</v>
      </c>
      <c r="B80" s="5" t="s">
        <v>217</v>
      </c>
      <c r="C80" s="50" t="s">
        <v>140</v>
      </c>
      <c r="D80" s="34"/>
      <c r="E80" s="34"/>
      <c r="F80" s="34"/>
      <c r="G80" s="34"/>
      <c r="H80" s="68"/>
      <c r="I80" s="34"/>
    </row>
    <row r="81" spans="1:9" ht="15" customHeight="1">
      <c r="A81" s="50" t="s">
        <v>218</v>
      </c>
      <c r="B81" s="5" t="s">
        <v>219</v>
      </c>
      <c r="C81" s="50" t="s">
        <v>140</v>
      </c>
      <c r="D81" s="34"/>
      <c r="E81" s="34"/>
      <c r="F81" s="34"/>
      <c r="G81" s="34"/>
      <c r="H81" s="68"/>
      <c r="I81" s="34"/>
    </row>
    <row r="82" spans="1:9" ht="60">
      <c r="A82" s="50" t="s">
        <v>220</v>
      </c>
      <c r="B82" s="45" t="s">
        <v>221</v>
      </c>
      <c r="C82" s="50" t="s">
        <v>140</v>
      </c>
      <c r="D82" s="34">
        <v>5</v>
      </c>
      <c r="E82" s="34"/>
      <c r="F82" s="34">
        <v>5</v>
      </c>
      <c r="G82" s="34"/>
      <c r="H82" s="68"/>
      <c r="I82" s="34"/>
    </row>
    <row r="83" spans="1:9" s="10" customFormat="1" ht="15" customHeight="1">
      <c r="A83" s="52">
        <v>8</v>
      </c>
      <c r="B83" s="13" t="s">
        <v>222</v>
      </c>
      <c r="C83" s="52" t="s">
        <v>140</v>
      </c>
      <c r="D83" s="61">
        <f>SUM(D84:D87)</f>
        <v>0</v>
      </c>
      <c r="E83" s="61">
        <f t="shared" ref="E83:I83" si="30">SUM(E84:E87)</f>
        <v>0</v>
      </c>
      <c r="F83" s="61">
        <f t="shared" si="30"/>
        <v>0</v>
      </c>
      <c r="G83" s="61">
        <f t="shared" si="30"/>
        <v>0</v>
      </c>
      <c r="H83" s="61">
        <f t="shared" si="30"/>
        <v>0</v>
      </c>
      <c r="I83" s="61">
        <f t="shared" si="30"/>
        <v>0</v>
      </c>
    </row>
    <row r="84" spans="1:9" ht="30">
      <c r="A84" s="50" t="s">
        <v>99</v>
      </c>
      <c r="B84" s="45" t="s">
        <v>223</v>
      </c>
      <c r="C84" s="50" t="s">
        <v>140</v>
      </c>
      <c r="D84" s="34"/>
      <c r="E84" s="34"/>
      <c r="F84" s="34"/>
      <c r="G84" s="34"/>
      <c r="H84" s="68"/>
      <c r="I84" s="34"/>
    </row>
    <row r="85" spans="1:9">
      <c r="A85" s="50" t="s">
        <v>224</v>
      </c>
      <c r="B85" s="8" t="s">
        <v>225</v>
      </c>
      <c r="C85" s="50" t="s">
        <v>140</v>
      </c>
      <c r="D85" s="34"/>
      <c r="E85" s="34"/>
      <c r="F85" s="34"/>
      <c r="G85" s="34"/>
      <c r="H85" s="68"/>
      <c r="I85" s="34"/>
    </row>
    <row r="86" spans="1:9" ht="59.25" customHeight="1">
      <c r="A86" s="50" t="s">
        <v>226</v>
      </c>
      <c r="B86" s="45" t="s">
        <v>227</v>
      </c>
      <c r="C86" s="50" t="s">
        <v>140</v>
      </c>
      <c r="D86" s="34"/>
      <c r="E86" s="34"/>
      <c r="F86" s="34"/>
      <c r="G86" s="34"/>
      <c r="H86" s="68"/>
      <c r="I86" s="34"/>
    </row>
    <row r="87" spans="1:9" ht="60.75" customHeight="1">
      <c r="A87" s="50" t="s">
        <v>110</v>
      </c>
      <c r="B87" s="45" t="s">
        <v>228</v>
      </c>
      <c r="C87" s="50" t="s">
        <v>140</v>
      </c>
      <c r="D87" s="34"/>
      <c r="E87" s="34"/>
      <c r="F87" s="34"/>
      <c r="G87" s="34"/>
      <c r="H87" s="68"/>
      <c r="I87" s="34"/>
    </row>
    <row r="88" spans="1:9" ht="45">
      <c r="A88" s="50" t="s">
        <v>112</v>
      </c>
      <c r="B88" s="45" t="s">
        <v>229</v>
      </c>
      <c r="C88" s="50"/>
      <c r="D88" s="34"/>
      <c r="E88" s="34"/>
      <c r="F88" s="34"/>
      <c r="G88" s="34"/>
      <c r="H88" s="68"/>
      <c r="I88" s="34"/>
    </row>
    <row r="89" spans="1:9" s="10" customFormat="1" ht="15" customHeight="1">
      <c r="A89" s="52">
        <v>9</v>
      </c>
      <c r="B89" s="13" t="s">
        <v>230</v>
      </c>
      <c r="C89" s="52" t="s">
        <v>140</v>
      </c>
      <c r="D89" s="61">
        <f>D14+D36+D42+D47+D66+D68+D70+D75+D83</f>
        <v>476.73944</v>
      </c>
      <c r="E89" s="61">
        <f t="shared" ref="E89:I89" si="31">E14+E36+E42+E47+E66+E68+E70+E75+E83</f>
        <v>610.07979999999998</v>
      </c>
      <c r="F89" s="61">
        <f>F14+F36+F42+F47+F66+F68+F70+F75+F83</f>
        <v>552.90944000000002</v>
      </c>
      <c r="G89" s="61">
        <f t="shared" si="31"/>
        <v>1022.1081999999999</v>
      </c>
      <c r="H89" s="61">
        <f t="shared" si="31"/>
        <v>526.18820000000005</v>
      </c>
      <c r="I89" s="61">
        <f t="shared" si="31"/>
        <v>526.18820000000005</v>
      </c>
    </row>
    <row r="91" spans="1:9">
      <c r="B91" s="3" t="s">
        <v>542</v>
      </c>
    </row>
    <row r="98" spans="2:2">
      <c r="B98" s="3" t="s">
        <v>538</v>
      </c>
    </row>
  </sheetData>
  <mergeCells count="9">
    <mergeCell ref="A6:I6"/>
    <mergeCell ref="A11:A12"/>
    <mergeCell ref="B11:B12"/>
    <mergeCell ref="C11:C12"/>
    <mergeCell ref="D11:E11"/>
    <mergeCell ref="F11:G11"/>
    <mergeCell ref="A8:I8"/>
    <mergeCell ref="A9:I9"/>
    <mergeCell ref="H11:I11"/>
  </mergeCells>
  <printOptions horizontalCentered="1"/>
  <pageMargins left="0.98425196850393704" right="0.51181102362204722" top="0.59055118110236227" bottom="0.39370078740157483" header="0.19685039370078741" footer="0.19685039370078741"/>
  <pageSetup paperSize="9" scale="65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WA18"/>
  <sheetViews>
    <sheetView view="pageBreakPreview" workbookViewId="0">
      <selection activeCell="B2" sqref="B2"/>
    </sheetView>
  </sheetViews>
  <sheetFormatPr defaultColWidth="0" defaultRowHeight="15"/>
  <cols>
    <col min="1" max="1" width="6.7109375" style="3" customWidth="1"/>
    <col min="2" max="2" width="30.85546875" style="3" customWidth="1"/>
    <col min="3" max="3" width="10.42578125" style="3" customWidth="1"/>
    <col min="4" max="4" width="9.42578125" style="3" customWidth="1"/>
    <col min="5" max="5" width="8.42578125" style="3" customWidth="1"/>
    <col min="6" max="6" width="9.28515625" style="3" customWidth="1"/>
    <col min="7" max="7" width="8.85546875" style="3" customWidth="1"/>
    <col min="8" max="9" width="15.28515625" style="3" customWidth="1"/>
    <col min="10" max="10" width="14.42578125" style="3" customWidth="1"/>
    <col min="11" max="11" width="18.140625" style="3" customWidth="1"/>
    <col min="12" max="18" width="0.85546875" style="3" customWidth="1"/>
    <col min="19" max="19" width="0.7109375" style="3" customWidth="1"/>
    <col min="20" max="49" width="0.85546875" style="3" hidden="1" customWidth="1"/>
    <col min="50" max="50" width="0.28515625" style="3" hidden="1" customWidth="1"/>
    <col min="51" max="257" width="0.85546875" style="3" hidden="1"/>
    <col min="258" max="258" width="6.7109375" style="3" customWidth="1"/>
    <col min="259" max="259" width="30.85546875" style="3" customWidth="1"/>
    <col min="260" max="260" width="11.7109375" style="3" customWidth="1"/>
    <col min="261" max="261" width="9.42578125" style="3" customWidth="1"/>
    <col min="262" max="262" width="8.42578125" style="3" customWidth="1"/>
    <col min="263" max="263" width="9.28515625" style="3" customWidth="1"/>
    <col min="264" max="264" width="8.85546875" style="3" customWidth="1"/>
    <col min="265" max="265" width="15.28515625" style="3" customWidth="1"/>
    <col min="266" max="266" width="14.42578125" style="3" customWidth="1"/>
    <col min="267" max="267" width="18.140625" style="3" customWidth="1"/>
    <col min="268" max="274" width="0.85546875" style="3" customWidth="1"/>
    <col min="275" max="275" width="0.7109375" style="3" customWidth="1"/>
    <col min="276" max="306" width="0.85546875" style="3" hidden="1" customWidth="1"/>
    <col min="307" max="513" width="0.85546875" style="3" hidden="1"/>
    <col min="514" max="514" width="6.7109375" style="3" customWidth="1"/>
    <col min="515" max="515" width="30.85546875" style="3" customWidth="1"/>
    <col min="516" max="516" width="11.7109375" style="3" customWidth="1"/>
    <col min="517" max="517" width="9.42578125" style="3" customWidth="1"/>
    <col min="518" max="518" width="8.42578125" style="3" customWidth="1"/>
    <col min="519" max="519" width="9.28515625" style="3" customWidth="1"/>
    <col min="520" max="520" width="8.85546875" style="3" customWidth="1"/>
    <col min="521" max="521" width="15.28515625" style="3" customWidth="1"/>
    <col min="522" max="522" width="14.42578125" style="3" customWidth="1"/>
    <col min="523" max="523" width="18.140625" style="3" customWidth="1"/>
    <col min="524" max="530" width="0.85546875" style="3" customWidth="1"/>
    <col min="531" max="531" width="0.7109375" style="3" customWidth="1"/>
    <col min="532" max="562" width="0.85546875" style="3" hidden="1" customWidth="1"/>
    <col min="563" max="769" width="0.85546875" style="3" hidden="1"/>
    <col min="770" max="770" width="6.7109375" style="3" customWidth="1"/>
    <col min="771" max="771" width="30.85546875" style="3" customWidth="1"/>
    <col min="772" max="772" width="11.7109375" style="3" customWidth="1"/>
    <col min="773" max="773" width="9.42578125" style="3" customWidth="1"/>
    <col min="774" max="774" width="8.42578125" style="3" customWidth="1"/>
    <col min="775" max="775" width="9.28515625" style="3" customWidth="1"/>
    <col min="776" max="776" width="8.85546875" style="3" customWidth="1"/>
    <col min="777" max="777" width="15.28515625" style="3" customWidth="1"/>
    <col min="778" max="778" width="14.42578125" style="3" customWidth="1"/>
    <col min="779" max="779" width="18.140625" style="3" customWidth="1"/>
    <col min="780" max="786" width="0.85546875" style="3" customWidth="1"/>
    <col min="787" max="787" width="0.7109375" style="3" customWidth="1"/>
    <col min="788" max="818" width="0.85546875" style="3" hidden="1" customWidth="1"/>
    <col min="819" max="1025" width="0.85546875" style="3" hidden="1"/>
    <col min="1026" max="1026" width="6.7109375" style="3" customWidth="1"/>
    <col min="1027" max="1027" width="30.85546875" style="3" customWidth="1"/>
    <col min="1028" max="1028" width="11.7109375" style="3" customWidth="1"/>
    <col min="1029" max="1029" width="9.42578125" style="3" customWidth="1"/>
    <col min="1030" max="1030" width="8.42578125" style="3" customWidth="1"/>
    <col min="1031" max="1031" width="9.28515625" style="3" customWidth="1"/>
    <col min="1032" max="1032" width="8.85546875" style="3" customWidth="1"/>
    <col min="1033" max="1033" width="15.28515625" style="3" customWidth="1"/>
    <col min="1034" max="1034" width="14.42578125" style="3" customWidth="1"/>
    <col min="1035" max="1035" width="18.140625" style="3" customWidth="1"/>
    <col min="1036" max="1042" width="0.85546875" style="3" customWidth="1"/>
    <col min="1043" max="1043" width="0.7109375" style="3" customWidth="1"/>
    <col min="1044" max="1074" width="0.85546875" style="3" hidden="1" customWidth="1"/>
    <col min="1075" max="1281" width="0.85546875" style="3" hidden="1"/>
    <col min="1282" max="1282" width="6.7109375" style="3" customWidth="1"/>
    <col min="1283" max="1283" width="30.85546875" style="3" customWidth="1"/>
    <col min="1284" max="1284" width="11.7109375" style="3" customWidth="1"/>
    <col min="1285" max="1285" width="9.42578125" style="3" customWidth="1"/>
    <col min="1286" max="1286" width="8.42578125" style="3" customWidth="1"/>
    <col min="1287" max="1287" width="9.28515625" style="3" customWidth="1"/>
    <col min="1288" max="1288" width="8.85546875" style="3" customWidth="1"/>
    <col min="1289" max="1289" width="15.28515625" style="3" customWidth="1"/>
    <col min="1290" max="1290" width="14.42578125" style="3" customWidth="1"/>
    <col min="1291" max="1291" width="18.140625" style="3" customWidth="1"/>
    <col min="1292" max="1298" width="0.85546875" style="3" customWidth="1"/>
    <col min="1299" max="1299" width="0.7109375" style="3" customWidth="1"/>
    <col min="1300" max="1330" width="0.85546875" style="3" hidden="1" customWidth="1"/>
    <col min="1331" max="1537" width="0.85546875" style="3" hidden="1"/>
    <col min="1538" max="1538" width="6.7109375" style="3" customWidth="1"/>
    <col min="1539" max="1539" width="30.85546875" style="3" customWidth="1"/>
    <col min="1540" max="1540" width="11.7109375" style="3" customWidth="1"/>
    <col min="1541" max="1541" width="9.42578125" style="3" customWidth="1"/>
    <col min="1542" max="1542" width="8.42578125" style="3" customWidth="1"/>
    <col min="1543" max="1543" width="9.28515625" style="3" customWidth="1"/>
    <col min="1544" max="1544" width="8.85546875" style="3" customWidth="1"/>
    <col min="1545" max="1545" width="15.28515625" style="3" customWidth="1"/>
    <col min="1546" max="1546" width="14.42578125" style="3" customWidth="1"/>
    <col min="1547" max="1547" width="18.140625" style="3" customWidth="1"/>
    <col min="1548" max="1554" width="0.85546875" style="3" customWidth="1"/>
    <col min="1555" max="1555" width="0.7109375" style="3" customWidth="1"/>
    <col min="1556" max="1586" width="0.85546875" style="3" hidden="1" customWidth="1"/>
    <col min="1587" max="1793" width="0.85546875" style="3" hidden="1"/>
    <col min="1794" max="1794" width="6.7109375" style="3" customWidth="1"/>
    <col min="1795" max="1795" width="30.85546875" style="3" customWidth="1"/>
    <col min="1796" max="1796" width="11.7109375" style="3" customWidth="1"/>
    <col min="1797" max="1797" width="9.42578125" style="3" customWidth="1"/>
    <col min="1798" max="1798" width="8.42578125" style="3" customWidth="1"/>
    <col min="1799" max="1799" width="9.28515625" style="3" customWidth="1"/>
    <col min="1800" max="1800" width="8.85546875" style="3" customWidth="1"/>
    <col min="1801" max="1801" width="15.28515625" style="3" customWidth="1"/>
    <col min="1802" max="1802" width="14.42578125" style="3" customWidth="1"/>
    <col min="1803" max="1803" width="18.140625" style="3" customWidth="1"/>
    <col min="1804" max="1810" width="0.85546875" style="3" customWidth="1"/>
    <col min="1811" max="1811" width="0.7109375" style="3" customWidth="1"/>
    <col min="1812" max="1842" width="0.85546875" style="3" hidden="1" customWidth="1"/>
    <col min="1843" max="2049" width="0.85546875" style="3" hidden="1"/>
    <col min="2050" max="2050" width="6.7109375" style="3" customWidth="1"/>
    <col min="2051" max="2051" width="30.85546875" style="3" customWidth="1"/>
    <col min="2052" max="2052" width="11.7109375" style="3" customWidth="1"/>
    <col min="2053" max="2053" width="9.42578125" style="3" customWidth="1"/>
    <col min="2054" max="2054" width="8.42578125" style="3" customWidth="1"/>
    <col min="2055" max="2055" width="9.28515625" style="3" customWidth="1"/>
    <col min="2056" max="2056" width="8.85546875" style="3" customWidth="1"/>
    <col min="2057" max="2057" width="15.28515625" style="3" customWidth="1"/>
    <col min="2058" max="2058" width="14.42578125" style="3" customWidth="1"/>
    <col min="2059" max="2059" width="18.140625" style="3" customWidth="1"/>
    <col min="2060" max="2066" width="0.85546875" style="3" customWidth="1"/>
    <col min="2067" max="2067" width="0.7109375" style="3" customWidth="1"/>
    <col min="2068" max="2098" width="0.85546875" style="3" hidden="1" customWidth="1"/>
    <col min="2099" max="2305" width="0.85546875" style="3" hidden="1"/>
    <col min="2306" max="2306" width="6.7109375" style="3" customWidth="1"/>
    <col min="2307" max="2307" width="30.85546875" style="3" customWidth="1"/>
    <col min="2308" max="2308" width="11.7109375" style="3" customWidth="1"/>
    <col min="2309" max="2309" width="9.42578125" style="3" customWidth="1"/>
    <col min="2310" max="2310" width="8.42578125" style="3" customWidth="1"/>
    <col min="2311" max="2311" width="9.28515625" style="3" customWidth="1"/>
    <col min="2312" max="2312" width="8.85546875" style="3" customWidth="1"/>
    <col min="2313" max="2313" width="15.28515625" style="3" customWidth="1"/>
    <col min="2314" max="2314" width="14.42578125" style="3" customWidth="1"/>
    <col min="2315" max="2315" width="18.140625" style="3" customWidth="1"/>
    <col min="2316" max="2322" width="0.85546875" style="3" customWidth="1"/>
    <col min="2323" max="2323" width="0.7109375" style="3" customWidth="1"/>
    <col min="2324" max="2354" width="0.85546875" style="3" hidden="1" customWidth="1"/>
    <col min="2355" max="2561" width="0.85546875" style="3" hidden="1"/>
    <col min="2562" max="2562" width="6.7109375" style="3" customWidth="1"/>
    <col min="2563" max="2563" width="30.85546875" style="3" customWidth="1"/>
    <col min="2564" max="2564" width="11.7109375" style="3" customWidth="1"/>
    <col min="2565" max="2565" width="9.42578125" style="3" customWidth="1"/>
    <col min="2566" max="2566" width="8.42578125" style="3" customWidth="1"/>
    <col min="2567" max="2567" width="9.28515625" style="3" customWidth="1"/>
    <col min="2568" max="2568" width="8.85546875" style="3" customWidth="1"/>
    <col min="2569" max="2569" width="15.28515625" style="3" customWidth="1"/>
    <col min="2570" max="2570" width="14.42578125" style="3" customWidth="1"/>
    <col min="2571" max="2571" width="18.140625" style="3" customWidth="1"/>
    <col min="2572" max="2578" width="0.85546875" style="3" customWidth="1"/>
    <col min="2579" max="2579" width="0.7109375" style="3" customWidth="1"/>
    <col min="2580" max="2610" width="0.85546875" style="3" hidden="1" customWidth="1"/>
    <col min="2611" max="2817" width="0.85546875" style="3" hidden="1"/>
    <col min="2818" max="2818" width="6.7109375" style="3" customWidth="1"/>
    <col min="2819" max="2819" width="30.85546875" style="3" customWidth="1"/>
    <col min="2820" max="2820" width="11.7109375" style="3" customWidth="1"/>
    <col min="2821" max="2821" width="9.42578125" style="3" customWidth="1"/>
    <col min="2822" max="2822" width="8.42578125" style="3" customWidth="1"/>
    <col min="2823" max="2823" width="9.28515625" style="3" customWidth="1"/>
    <col min="2824" max="2824" width="8.85546875" style="3" customWidth="1"/>
    <col min="2825" max="2825" width="15.28515625" style="3" customWidth="1"/>
    <col min="2826" max="2826" width="14.42578125" style="3" customWidth="1"/>
    <col min="2827" max="2827" width="18.140625" style="3" customWidth="1"/>
    <col min="2828" max="2834" width="0.85546875" style="3" customWidth="1"/>
    <col min="2835" max="2835" width="0.7109375" style="3" customWidth="1"/>
    <col min="2836" max="2866" width="0.85546875" style="3" hidden="1" customWidth="1"/>
    <col min="2867" max="3073" width="0.85546875" style="3" hidden="1"/>
    <col min="3074" max="3074" width="6.7109375" style="3" customWidth="1"/>
    <col min="3075" max="3075" width="30.85546875" style="3" customWidth="1"/>
    <col min="3076" max="3076" width="11.7109375" style="3" customWidth="1"/>
    <col min="3077" max="3077" width="9.42578125" style="3" customWidth="1"/>
    <col min="3078" max="3078" width="8.42578125" style="3" customWidth="1"/>
    <col min="3079" max="3079" width="9.28515625" style="3" customWidth="1"/>
    <col min="3080" max="3080" width="8.85546875" style="3" customWidth="1"/>
    <col min="3081" max="3081" width="15.28515625" style="3" customWidth="1"/>
    <col min="3082" max="3082" width="14.42578125" style="3" customWidth="1"/>
    <col min="3083" max="3083" width="18.140625" style="3" customWidth="1"/>
    <col min="3084" max="3090" width="0.85546875" style="3" customWidth="1"/>
    <col min="3091" max="3091" width="0.7109375" style="3" customWidth="1"/>
    <col min="3092" max="3122" width="0.85546875" style="3" hidden="1" customWidth="1"/>
    <col min="3123" max="3329" width="0.85546875" style="3" hidden="1"/>
    <col min="3330" max="3330" width="6.7109375" style="3" customWidth="1"/>
    <col min="3331" max="3331" width="30.85546875" style="3" customWidth="1"/>
    <col min="3332" max="3332" width="11.7109375" style="3" customWidth="1"/>
    <col min="3333" max="3333" width="9.42578125" style="3" customWidth="1"/>
    <col min="3334" max="3334" width="8.42578125" style="3" customWidth="1"/>
    <col min="3335" max="3335" width="9.28515625" style="3" customWidth="1"/>
    <col min="3336" max="3336" width="8.85546875" style="3" customWidth="1"/>
    <col min="3337" max="3337" width="15.28515625" style="3" customWidth="1"/>
    <col min="3338" max="3338" width="14.42578125" style="3" customWidth="1"/>
    <col min="3339" max="3339" width="18.140625" style="3" customWidth="1"/>
    <col min="3340" max="3346" width="0.85546875" style="3" customWidth="1"/>
    <col min="3347" max="3347" width="0.7109375" style="3" customWidth="1"/>
    <col min="3348" max="3378" width="0.85546875" style="3" hidden="1" customWidth="1"/>
    <col min="3379" max="3585" width="0.85546875" style="3" hidden="1"/>
    <col min="3586" max="3586" width="6.7109375" style="3" customWidth="1"/>
    <col min="3587" max="3587" width="30.85546875" style="3" customWidth="1"/>
    <col min="3588" max="3588" width="11.7109375" style="3" customWidth="1"/>
    <col min="3589" max="3589" width="9.42578125" style="3" customWidth="1"/>
    <col min="3590" max="3590" width="8.42578125" style="3" customWidth="1"/>
    <col min="3591" max="3591" width="9.28515625" style="3" customWidth="1"/>
    <col min="3592" max="3592" width="8.85546875" style="3" customWidth="1"/>
    <col min="3593" max="3593" width="15.28515625" style="3" customWidth="1"/>
    <col min="3594" max="3594" width="14.42578125" style="3" customWidth="1"/>
    <col min="3595" max="3595" width="18.140625" style="3" customWidth="1"/>
    <col min="3596" max="3602" width="0.85546875" style="3" customWidth="1"/>
    <col min="3603" max="3603" width="0.7109375" style="3" customWidth="1"/>
    <col min="3604" max="3634" width="0.85546875" style="3" hidden="1" customWidth="1"/>
    <col min="3635" max="3841" width="0.85546875" style="3" hidden="1"/>
    <col min="3842" max="3842" width="6.7109375" style="3" customWidth="1"/>
    <col min="3843" max="3843" width="30.85546875" style="3" customWidth="1"/>
    <col min="3844" max="3844" width="11.7109375" style="3" customWidth="1"/>
    <col min="3845" max="3845" width="9.42578125" style="3" customWidth="1"/>
    <col min="3846" max="3846" width="8.42578125" style="3" customWidth="1"/>
    <col min="3847" max="3847" width="9.28515625" style="3" customWidth="1"/>
    <col min="3848" max="3848" width="8.85546875" style="3" customWidth="1"/>
    <col min="3849" max="3849" width="15.28515625" style="3" customWidth="1"/>
    <col min="3850" max="3850" width="14.42578125" style="3" customWidth="1"/>
    <col min="3851" max="3851" width="18.140625" style="3" customWidth="1"/>
    <col min="3852" max="3858" width="0.85546875" style="3" customWidth="1"/>
    <col min="3859" max="3859" width="0.7109375" style="3" customWidth="1"/>
    <col min="3860" max="3890" width="0.85546875" style="3" hidden="1" customWidth="1"/>
    <col min="3891" max="4097" width="0.85546875" style="3" hidden="1"/>
    <col min="4098" max="4098" width="6.7109375" style="3" customWidth="1"/>
    <col min="4099" max="4099" width="30.85546875" style="3" customWidth="1"/>
    <col min="4100" max="4100" width="11.7109375" style="3" customWidth="1"/>
    <col min="4101" max="4101" width="9.42578125" style="3" customWidth="1"/>
    <col min="4102" max="4102" width="8.42578125" style="3" customWidth="1"/>
    <col min="4103" max="4103" width="9.28515625" style="3" customWidth="1"/>
    <col min="4104" max="4104" width="8.85546875" style="3" customWidth="1"/>
    <col min="4105" max="4105" width="15.28515625" style="3" customWidth="1"/>
    <col min="4106" max="4106" width="14.42578125" style="3" customWidth="1"/>
    <col min="4107" max="4107" width="18.140625" style="3" customWidth="1"/>
    <col min="4108" max="4114" width="0.85546875" style="3" customWidth="1"/>
    <col min="4115" max="4115" width="0.7109375" style="3" customWidth="1"/>
    <col min="4116" max="4146" width="0.85546875" style="3" hidden="1" customWidth="1"/>
    <col min="4147" max="4353" width="0.85546875" style="3" hidden="1"/>
    <col min="4354" max="4354" width="6.7109375" style="3" customWidth="1"/>
    <col min="4355" max="4355" width="30.85546875" style="3" customWidth="1"/>
    <col min="4356" max="4356" width="11.7109375" style="3" customWidth="1"/>
    <col min="4357" max="4357" width="9.42578125" style="3" customWidth="1"/>
    <col min="4358" max="4358" width="8.42578125" style="3" customWidth="1"/>
    <col min="4359" max="4359" width="9.28515625" style="3" customWidth="1"/>
    <col min="4360" max="4360" width="8.85546875" style="3" customWidth="1"/>
    <col min="4361" max="4361" width="15.28515625" style="3" customWidth="1"/>
    <col min="4362" max="4362" width="14.42578125" style="3" customWidth="1"/>
    <col min="4363" max="4363" width="18.140625" style="3" customWidth="1"/>
    <col min="4364" max="4370" width="0.85546875" style="3" customWidth="1"/>
    <col min="4371" max="4371" width="0.7109375" style="3" customWidth="1"/>
    <col min="4372" max="4402" width="0.85546875" style="3" hidden="1" customWidth="1"/>
    <col min="4403" max="4609" width="0.85546875" style="3" hidden="1"/>
    <col min="4610" max="4610" width="6.7109375" style="3" customWidth="1"/>
    <col min="4611" max="4611" width="30.85546875" style="3" customWidth="1"/>
    <col min="4612" max="4612" width="11.7109375" style="3" customWidth="1"/>
    <col min="4613" max="4613" width="9.42578125" style="3" customWidth="1"/>
    <col min="4614" max="4614" width="8.42578125" style="3" customWidth="1"/>
    <col min="4615" max="4615" width="9.28515625" style="3" customWidth="1"/>
    <col min="4616" max="4616" width="8.85546875" style="3" customWidth="1"/>
    <col min="4617" max="4617" width="15.28515625" style="3" customWidth="1"/>
    <col min="4618" max="4618" width="14.42578125" style="3" customWidth="1"/>
    <col min="4619" max="4619" width="18.140625" style="3" customWidth="1"/>
    <col min="4620" max="4626" width="0.85546875" style="3" customWidth="1"/>
    <col min="4627" max="4627" width="0.7109375" style="3" customWidth="1"/>
    <col min="4628" max="4658" width="0.85546875" style="3" hidden="1" customWidth="1"/>
    <col min="4659" max="4865" width="0.85546875" style="3" hidden="1"/>
    <col min="4866" max="4866" width="6.7109375" style="3" customWidth="1"/>
    <col min="4867" max="4867" width="30.85546875" style="3" customWidth="1"/>
    <col min="4868" max="4868" width="11.7109375" style="3" customWidth="1"/>
    <col min="4869" max="4869" width="9.42578125" style="3" customWidth="1"/>
    <col min="4870" max="4870" width="8.42578125" style="3" customWidth="1"/>
    <col min="4871" max="4871" width="9.28515625" style="3" customWidth="1"/>
    <col min="4872" max="4872" width="8.85546875" style="3" customWidth="1"/>
    <col min="4873" max="4873" width="15.28515625" style="3" customWidth="1"/>
    <col min="4874" max="4874" width="14.42578125" style="3" customWidth="1"/>
    <col min="4875" max="4875" width="18.140625" style="3" customWidth="1"/>
    <col min="4876" max="4882" width="0.85546875" style="3" customWidth="1"/>
    <col min="4883" max="4883" width="0.7109375" style="3" customWidth="1"/>
    <col min="4884" max="4914" width="0.85546875" style="3" hidden="1" customWidth="1"/>
    <col min="4915" max="5121" width="0.85546875" style="3" hidden="1"/>
    <col min="5122" max="5122" width="6.7109375" style="3" customWidth="1"/>
    <col min="5123" max="5123" width="30.85546875" style="3" customWidth="1"/>
    <col min="5124" max="5124" width="11.7109375" style="3" customWidth="1"/>
    <col min="5125" max="5125" width="9.42578125" style="3" customWidth="1"/>
    <col min="5126" max="5126" width="8.42578125" style="3" customWidth="1"/>
    <col min="5127" max="5127" width="9.28515625" style="3" customWidth="1"/>
    <col min="5128" max="5128" width="8.85546875" style="3" customWidth="1"/>
    <col min="5129" max="5129" width="15.28515625" style="3" customWidth="1"/>
    <col min="5130" max="5130" width="14.42578125" style="3" customWidth="1"/>
    <col min="5131" max="5131" width="18.140625" style="3" customWidth="1"/>
    <col min="5132" max="5138" width="0.85546875" style="3" customWidth="1"/>
    <col min="5139" max="5139" width="0.7109375" style="3" customWidth="1"/>
    <col min="5140" max="5170" width="0.85546875" style="3" hidden="1" customWidth="1"/>
    <col min="5171" max="5377" width="0.85546875" style="3" hidden="1"/>
    <col min="5378" max="5378" width="6.7109375" style="3" customWidth="1"/>
    <col min="5379" max="5379" width="30.85546875" style="3" customWidth="1"/>
    <col min="5380" max="5380" width="11.7109375" style="3" customWidth="1"/>
    <col min="5381" max="5381" width="9.42578125" style="3" customWidth="1"/>
    <col min="5382" max="5382" width="8.42578125" style="3" customWidth="1"/>
    <col min="5383" max="5383" width="9.28515625" style="3" customWidth="1"/>
    <col min="5384" max="5384" width="8.85546875" style="3" customWidth="1"/>
    <col min="5385" max="5385" width="15.28515625" style="3" customWidth="1"/>
    <col min="5386" max="5386" width="14.42578125" style="3" customWidth="1"/>
    <col min="5387" max="5387" width="18.140625" style="3" customWidth="1"/>
    <col min="5388" max="5394" width="0.85546875" style="3" customWidth="1"/>
    <col min="5395" max="5395" width="0.7109375" style="3" customWidth="1"/>
    <col min="5396" max="5426" width="0.85546875" style="3" hidden="1" customWidth="1"/>
    <col min="5427" max="5633" width="0.85546875" style="3" hidden="1"/>
    <col min="5634" max="5634" width="6.7109375" style="3" customWidth="1"/>
    <col min="5635" max="5635" width="30.85546875" style="3" customWidth="1"/>
    <col min="5636" max="5636" width="11.7109375" style="3" customWidth="1"/>
    <col min="5637" max="5637" width="9.42578125" style="3" customWidth="1"/>
    <col min="5638" max="5638" width="8.42578125" style="3" customWidth="1"/>
    <col min="5639" max="5639" width="9.28515625" style="3" customWidth="1"/>
    <col min="5640" max="5640" width="8.85546875" style="3" customWidth="1"/>
    <col min="5641" max="5641" width="15.28515625" style="3" customWidth="1"/>
    <col min="5642" max="5642" width="14.42578125" style="3" customWidth="1"/>
    <col min="5643" max="5643" width="18.140625" style="3" customWidth="1"/>
    <col min="5644" max="5650" width="0.85546875" style="3" customWidth="1"/>
    <col min="5651" max="5651" width="0.7109375" style="3" customWidth="1"/>
    <col min="5652" max="5682" width="0.85546875" style="3" hidden="1" customWidth="1"/>
    <col min="5683" max="5889" width="0.85546875" style="3" hidden="1"/>
    <col min="5890" max="5890" width="6.7109375" style="3" customWidth="1"/>
    <col min="5891" max="5891" width="30.85546875" style="3" customWidth="1"/>
    <col min="5892" max="5892" width="11.7109375" style="3" customWidth="1"/>
    <col min="5893" max="5893" width="9.42578125" style="3" customWidth="1"/>
    <col min="5894" max="5894" width="8.42578125" style="3" customWidth="1"/>
    <col min="5895" max="5895" width="9.28515625" style="3" customWidth="1"/>
    <col min="5896" max="5896" width="8.85546875" style="3" customWidth="1"/>
    <col min="5897" max="5897" width="15.28515625" style="3" customWidth="1"/>
    <col min="5898" max="5898" width="14.42578125" style="3" customWidth="1"/>
    <col min="5899" max="5899" width="18.140625" style="3" customWidth="1"/>
    <col min="5900" max="5906" width="0.85546875" style="3" customWidth="1"/>
    <col min="5907" max="5907" width="0.7109375" style="3" customWidth="1"/>
    <col min="5908" max="5938" width="0.85546875" style="3" hidden="1" customWidth="1"/>
    <col min="5939" max="6145" width="0.85546875" style="3" hidden="1"/>
    <col min="6146" max="6146" width="6.7109375" style="3" customWidth="1"/>
    <col min="6147" max="6147" width="30.85546875" style="3" customWidth="1"/>
    <col min="6148" max="6148" width="11.7109375" style="3" customWidth="1"/>
    <col min="6149" max="6149" width="9.42578125" style="3" customWidth="1"/>
    <col min="6150" max="6150" width="8.42578125" style="3" customWidth="1"/>
    <col min="6151" max="6151" width="9.28515625" style="3" customWidth="1"/>
    <col min="6152" max="6152" width="8.85546875" style="3" customWidth="1"/>
    <col min="6153" max="6153" width="15.28515625" style="3" customWidth="1"/>
    <col min="6154" max="6154" width="14.42578125" style="3" customWidth="1"/>
    <col min="6155" max="6155" width="18.140625" style="3" customWidth="1"/>
    <col min="6156" max="6162" width="0.85546875" style="3" customWidth="1"/>
    <col min="6163" max="6163" width="0.7109375" style="3" customWidth="1"/>
    <col min="6164" max="6194" width="0.85546875" style="3" hidden="1" customWidth="1"/>
    <col min="6195" max="6401" width="0.85546875" style="3" hidden="1"/>
    <col min="6402" max="6402" width="6.7109375" style="3" customWidth="1"/>
    <col min="6403" max="6403" width="30.85546875" style="3" customWidth="1"/>
    <col min="6404" max="6404" width="11.7109375" style="3" customWidth="1"/>
    <col min="6405" max="6405" width="9.42578125" style="3" customWidth="1"/>
    <col min="6406" max="6406" width="8.42578125" style="3" customWidth="1"/>
    <col min="6407" max="6407" width="9.28515625" style="3" customWidth="1"/>
    <col min="6408" max="6408" width="8.85546875" style="3" customWidth="1"/>
    <col min="6409" max="6409" width="15.28515625" style="3" customWidth="1"/>
    <col min="6410" max="6410" width="14.42578125" style="3" customWidth="1"/>
    <col min="6411" max="6411" width="18.140625" style="3" customWidth="1"/>
    <col min="6412" max="6418" width="0.85546875" style="3" customWidth="1"/>
    <col min="6419" max="6419" width="0.7109375" style="3" customWidth="1"/>
    <col min="6420" max="6450" width="0.85546875" style="3" hidden="1" customWidth="1"/>
    <col min="6451" max="6657" width="0.85546875" style="3" hidden="1"/>
    <col min="6658" max="6658" width="6.7109375" style="3" customWidth="1"/>
    <col min="6659" max="6659" width="30.85546875" style="3" customWidth="1"/>
    <col min="6660" max="6660" width="11.7109375" style="3" customWidth="1"/>
    <col min="6661" max="6661" width="9.42578125" style="3" customWidth="1"/>
    <col min="6662" max="6662" width="8.42578125" style="3" customWidth="1"/>
    <col min="6663" max="6663" width="9.28515625" style="3" customWidth="1"/>
    <col min="6664" max="6664" width="8.85546875" style="3" customWidth="1"/>
    <col min="6665" max="6665" width="15.28515625" style="3" customWidth="1"/>
    <col min="6666" max="6666" width="14.42578125" style="3" customWidth="1"/>
    <col min="6667" max="6667" width="18.140625" style="3" customWidth="1"/>
    <col min="6668" max="6674" width="0.85546875" style="3" customWidth="1"/>
    <col min="6675" max="6675" width="0.7109375" style="3" customWidth="1"/>
    <col min="6676" max="6706" width="0.85546875" style="3" hidden="1" customWidth="1"/>
    <col min="6707" max="6913" width="0.85546875" style="3" hidden="1"/>
    <col min="6914" max="6914" width="6.7109375" style="3" customWidth="1"/>
    <col min="6915" max="6915" width="30.85546875" style="3" customWidth="1"/>
    <col min="6916" max="6916" width="11.7109375" style="3" customWidth="1"/>
    <col min="6917" max="6917" width="9.42578125" style="3" customWidth="1"/>
    <col min="6918" max="6918" width="8.42578125" style="3" customWidth="1"/>
    <col min="6919" max="6919" width="9.28515625" style="3" customWidth="1"/>
    <col min="6920" max="6920" width="8.85546875" style="3" customWidth="1"/>
    <col min="6921" max="6921" width="15.28515625" style="3" customWidth="1"/>
    <col min="6922" max="6922" width="14.42578125" style="3" customWidth="1"/>
    <col min="6923" max="6923" width="18.140625" style="3" customWidth="1"/>
    <col min="6924" max="6930" width="0.85546875" style="3" customWidth="1"/>
    <col min="6931" max="6931" width="0.7109375" style="3" customWidth="1"/>
    <col min="6932" max="6962" width="0.85546875" style="3" hidden="1" customWidth="1"/>
    <col min="6963" max="7169" width="0.85546875" style="3" hidden="1"/>
    <col min="7170" max="7170" width="6.7109375" style="3" customWidth="1"/>
    <col min="7171" max="7171" width="30.85546875" style="3" customWidth="1"/>
    <col min="7172" max="7172" width="11.7109375" style="3" customWidth="1"/>
    <col min="7173" max="7173" width="9.42578125" style="3" customWidth="1"/>
    <col min="7174" max="7174" width="8.42578125" style="3" customWidth="1"/>
    <col min="7175" max="7175" width="9.28515625" style="3" customWidth="1"/>
    <col min="7176" max="7176" width="8.85546875" style="3" customWidth="1"/>
    <col min="7177" max="7177" width="15.28515625" style="3" customWidth="1"/>
    <col min="7178" max="7178" width="14.42578125" style="3" customWidth="1"/>
    <col min="7179" max="7179" width="18.140625" style="3" customWidth="1"/>
    <col min="7180" max="7186" width="0.85546875" style="3" customWidth="1"/>
    <col min="7187" max="7187" width="0.7109375" style="3" customWidth="1"/>
    <col min="7188" max="7218" width="0.85546875" style="3" hidden="1" customWidth="1"/>
    <col min="7219" max="7425" width="0.85546875" style="3" hidden="1"/>
    <col min="7426" max="7426" width="6.7109375" style="3" customWidth="1"/>
    <col min="7427" max="7427" width="30.85546875" style="3" customWidth="1"/>
    <col min="7428" max="7428" width="11.7109375" style="3" customWidth="1"/>
    <col min="7429" max="7429" width="9.42578125" style="3" customWidth="1"/>
    <col min="7430" max="7430" width="8.42578125" style="3" customWidth="1"/>
    <col min="7431" max="7431" width="9.28515625" style="3" customWidth="1"/>
    <col min="7432" max="7432" width="8.85546875" style="3" customWidth="1"/>
    <col min="7433" max="7433" width="15.28515625" style="3" customWidth="1"/>
    <col min="7434" max="7434" width="14.42578125" style="3" customWidth="1"/>
    <col min="7435" max="7435" width="18.140625" style="3" customWidth="1"/>
    <col min="7436" max="7442" width="0.85546875" style="3" customWidth="1"/>
    <col min="7443" max="7443" width="0.7109375" style="3" customWidth="1"/>
    <col min="7444" max="7474" width="0.85546875" style="3" hidden="1" customWidth="1"/>
    <col min="7475" max="7681" width="0.85546875" style="3" hidden="1"/>
    <col min="7682" max="7682" width="6.7109375" style="3" customWidth="1"/>
    <col min="7683" max="7683" width="30.85546875" style="3" customWidth="1"/>
    <col min="7684" max="7684" width="11.7109375" style="3" customWidth="1"/>
    <col min="7685" max="7685" width="9.42578125" style="3" customWidth="1"/>
    <col min="7686" max="7686" width="8.42578125" style="3" customWidth="1"/>
    <col min="7687" max="7687" width="9.28515625" style="3" customWidth="1"/>
    <col min="7688" max="7688" width="8.85546875" style="3" customWidth="1"/>
    <col min="7689" max="7689" width="15.28515625" style="3" customWidth="1"/>
    <col min="7690" max="7690" width="14.42578125" style="3" customWidth="1"/>
    <col min="7691" max="7691" width="18.140625" style="3" customWidth="1"/>
    <col min="7692" max="7698" width="0.85546875" style="3" customWidth="1"/>
    <col min="7699" max="7699" width="0.7109375" style="3" customWidth="1"/>
    <col min="7700" max="7730" width="0.85546875" style="3" hidden="1" customWidth="1"/>
    <col min="7731" max="7937" width="0.85546875" style="3" hidden="1"/>
    <col min="7938" max="7938" width="6.7109375" style="3" customWidth="1"/>
    <col min="7939" max="7939" width="30.85546875" style="3" customWidth="1"/>
    <col min="7940" max="7940" width="11.7109375" style="3" customWidth="1"/>
    <col min="7941" max="7941" width="9.42578125" style="3" customWidth="1"/>
    <col min="7942" max="7942" width="8.42578125" style="3" customWidth="1"/>
    <col min="7943" max="7943" width="9.28515625" style="3" customWidth="1"/>
    <col min="7944" max="7944" width="8.85546875" style="3" customWidth="1"/>
    <col min="7945" max="7945" width="15.28515625" style="3" customWidth="1"/>
    <col min="7946" max="7946" width="14.42578125" style="3" customWidth="1"/>
    <col min="7947" max="7947" width="18.140625" style="3" customWidth="1"/>
    <col min="7948" max="7954" width="0.85546875" style="3" customWidth="1"/>
    <col min="7955" max="7955" width="0.7109375" style="3" customWidth="1"/>
    <col min="7956" max="7986" width="0.85546875" style="3" hidden="1" customWidth="1"/>
    <col min="7987" max="8193" width="0.85546875" style="3" hidden="1"/>
    <col min="8194" max="8194" width="6.7109375" style="3" customWidth="1"/>
    <col min="8195" max="8195" width="30.85546875" style="3" customWidth="1"/>
    <col min="8196" max="8196" width="11.7109375" style="3" customWidth="1"/>
    <col min="8197" max="8197" width="9.42578125" style="3" customWidth="1"/>
    <col min="8198" max="8198" width="8.42578125" style="3" customWidth="1"/>
    <col min="8199" max="8199" width="9.28515625" style="3" customWidth="1"/>
    <col min="8200" max="8200" width="8.85546875" style="3" customWidth="1"/>
    <col min="8201" max="8201" width="15.28515625" style="3" customWidth="1"/>
    <col min="8202" max="8202" width="14.42578125" style="3" customWidth="1"/>
    <col min="8203" max="8203" width="18.140625" style="3" customWidth="1"/>
    <col min="8204" max="8210" width="0.85546875" style="3" customWidth="1"/>
    <col min="8211" max="8211" width="0.7109375" style="3" customWidth="1"/>
    <col min="8212" max="8242" width="0.85546875" style="3" hidden="1" customWidth="1"/>
    <col min="8243" max="8449" width="0.85546875" style="3" hidden="1"/>
    <col min="8450" max="8450" width="6.7109375" style="3" customWidth="1"/>
    <col min="8451" max="8451" width="30.85546875" style="3" customWidth="1"/>
    <col min="8452" max="8452" width="11.7109375" style="3" customWidth="1"/>
    <col min="8453" max="8453" width="9.42578125" style="3" customWidth="1"/>
    <col min="8454" max="8454" width="8.42578125" style="3" customWidth="1"/>
    <col min="8455" max="8455" width="9.28515625" style="3" customWidth="1"/>
    <col min="8456" max="8456" width="8.85546875" style="3" customWidth="1"/>
    <col min="8457" max="8457" width="15.28515625" style="3" customWidth="1"/>
    <col min="8458" max="8458" width="14.42578125" style="3" customWidth="1"/>
    <col min="8459" max="8459" width="18.140625" style="3" customWidth="1"/>
    <col min="8460" max="8466" width="0.85546875" style="3" customWidth="1"/>
    <col min="8467" max="8467" width="0.7109375" style="3" customWidth="1"/>
    <col min="8468" max="8498" width="0.85546875" style="3" hidden="1" customWidth="1"/>
    <col min="8499" max="8705" width="0.85546875" style="3" hidden="1"/>
    <col min="8706" max="8706" width="6.7109375" style="3" customWidth="1"/>
    <col min="8707" max="8707" width="30.85546875" style="3" customWidth="1"/>
    <col min="8708" max="8708" width="11.7109375" style="3" customWidth="1"/>
    <col min="8709" max="8709" width="9.42578125" style="3" customWidth="1"/>
    <col min="8710" max="8710" width="8.42578125" style="3" customWidth="1"/>
    <col min="8711" max="8711" width="9.28515625" style="3" customWidth="1"/>
    <col min="8712" max="8712" width="8.85546875" style="3" customWidth="1"/>
    <col min="8713" max="8713" width="15.28515625" style="3" customWidth="1"/>
    <col min="8714" max="8714" width="14.42578125" style="3" customWidth="1"/>
    <col min="8715" max="8715" width="18.140625" style="3" customWidth="1"/>
    <col min="8716" max="8722" width="0.85546875" style="3" customWidth="1"/>
    <col min="8723" max="8723" width="0.7109375" style="3" customWidth="1"/>
    <col min="8724" max="8754" width="0.85546875" style="3" hidden="1" customWidth="1"/>
    <col min="8755" max="8961" width="0.85546875" style="3" hidden="1"/>
    <col min="8962" max="8962" width="6.7109375" style="3" customWidth="1"/>
    <col min="8963" max="8963" width="30.85546875" style="3" customWidth="1"/>
    <col min="8964" max="8964" width="11.7109375" style="3" customWidth="1"/>
    <col min="8965" max="8965" width="9.42578125" style="3" customWidth="1"/>
    <col min="8966" max="8966" width="8.42578125" style="3" customWidth="1"/>
    <col min="8967" max="8967" width="9.28515625" style="3" customWidth="1"/>
    <col min="8968" max="8968" width="8.85546875" style="3" customWidth="1"/>
    <col min="8969" max="8969" width="15.28515625" style="3" customWidth="1"/>
    <col min="8970" max="8970" width="14.42578125" style="3" customWidth="1"/>
    <col min="8971" max="8971" width="18.140625" style="3" customWidth="1"/>
    <col min="8972" max="8978" width="0.85546875" style="3" customWidth="1"/>
    <col min="8979" max="8979" width="0.7109375" style="3" customWidth="1"/>
    <col min="8980" max="9010" width="0.85546875" style="3" hidden="1" customWidth="1"/>
    <col min="9011" max="9217" width="0.85546875" style="3" hidden="1"/>
    <col min="9218" max="9218" width="6.7109375" style="3" customWidth="1"/>
    <col min="9219" max="9219" width="30.85546875" style="3" customWidth="1"/>
    <col min="9220" max="9220" width="11.7109375" style="3" customWidth="1"/>
    <col min="9221" max="9221" width="9.42578125" style="3" customWidth="1"/>
    <col min="9222" max="9222" width="8.42578125" style="3" customWidth="1"/>
    <col min="9223" max="9223" width="9.28515625" style="3" customWidth="1"/>
    <col min="9224" max="9224" width="8.85546875" style="3" customWidth="1"/>
    <col min="9225" max="9225" width="15.28515625" style="3" customWidth="1"/>
    <col min="9226" max="9226" width="14.42578125" style="3" customWidth="1"/>
    <col min="9227" max="9227" width="18.140625" style="3" customWidth="1"/>
    <col min="9228" max="9234" width="0.85546875" style="3" customWidth="1"/>
    <col min="9235" max="9235" width="0.7109375" style="3" customWidth="1"/>
    <col min="9236" max="9266" width="0.85546875" style="3" hidden="1" customWidth="1"/>
    <col min="9267" max="9473" width="0.85546875" style="3" hidden="1"/>
    <col min="9474" max="9474" width="6.7109375" style="3" customWidth="1"/>
    <col min="9475" max="9475" width="30.85546875" style="3" customWidth="1"/>
    <col min="9476" max="9476" width="11.7109375" style="3" customWidth="1"/>
    <col min="9477" max="9477" width="9.42578125" style="3" customWidth="1"/>
    <col min="9478" max="9478" width="8.42578125" style="3" customWidth="1"/>
    <col min="9479" max="9479" width="9.28515625" style="3" customWidth="1"/>
    <col min="9480" max="9480" width="8.85546875" style="3" customWidth="1"/>
    <col min="9481" max="9481" width="15.28515625" style="3" customWidth="1"/>
    <col min="9482" max="9482" width="14.42578125" style="3" customWidth="1"/>
    <col min="9483" max="9483" width="18.140625" style="3" customWidth="1"/>
    <col min="9484" max="9490" width="0.85546875" style="3" customWidth="1"/>
    <col min="9491" max="9491" width="0.7109375" style="3" customWidth="1"/>
    <col min="9492" max="9522" width="0.85546875" style="3" hidden="1" customWidth="1"/>
    <col min="9523" max="9729" width="0.85546875" style="3" hidden="1"/>
    <col min="9730" max="9730" width="6.7109375" style="3" customWidth="1"/>
    <col min="9731" max="9731" width="30.85546875" style="3" customWidth="1"/>
    <col min="9732" max="9732" width="11.7109375" style="3" customWidth="1"/>
    <col min="9733" max="9733" width="9.42578125" style="3" customWidth="1"/>
    <col min="9734" max="9734" width="8.42578125" style="3" customWidth="1"/>
    <col min="9735" max="9735" width="9.28515625" style="3" customWidth="1"/>
    <col min="9736" max="9736" width="8.85546875" style="3" customWidth="1"/>
    <col min="9737" max="9737" width="15.28515625" style="3" customWidth="1"/>
    <col min="9738" max="9738" width="14.42578125" style="3" customWidth="1"/>
    <col min="9739" max="9739" width="18.140625" style="3" customWidth="1"/>
    <col min="9740" max="9746" width="0.85546875" style="3" customWidth="1"/>
    <col min="9747" max="9747" width="0.7109375" style="3" customWidth="1"/>
    <col min="9748" max="9778" width="0.85546875" style="3" hidden="1" customWidth="1"/>
    <col min="9779" max="9985" width="0.85546875" style="3" hidden="1"/>
    <col min="9986" max="9986" width="6.7109375" style="3" customWidth="1"/>
    <col min="9987" max="9987" width="30.85546875" style="3" customWidth="1"/>
    <col min="9988" max="9988" width="11.7109375" style="3" customWidth="1"/>
    <col min="9989" max="9989" width="9.42578125" style="3" customWidth="1"/>
    <col min="9990" max="9990" width="8.42578125" style="3" customWidth="1"/>
    <col min="9991" max="9991" width="9.28515625" style="3" customWidth="1"/>
    <col min="9992" max="9992" width="8.85546875" style="3" customWidth="1"/>
    <col min="9993" max="9993" width="15.28515625" style="3" customWidth="1"/>
    <col min="9994" max="9994" width="14.42578125" style="3" customWidth="1"/>
    <col min="9995" max="9995" width="18.140625" style="3" customWidth="1"/>
    <col min="9996" max="10002" width="0.85546875" style="3" customWidth="1"/>
    <col min="10003" max="10003" width="0.7109375" style="3" customWidth="1"/>
    <col min="10004" max="10034" width="0.85546875" style="3" hidden="1" customWidth="1"/>
    <col min="10035" max="10241" width="0.85546875" style="3" hidden="1"/>
    <col min="10242" max="10242" width="6.7109375" style="3" customWidth="1"/>
    <col min="10243" max="10243" width="30.85546875" style="3" customWidth="1"/>
    <col min="10244" max="10244" width="11.7109375" style="3" customWidth="1"/>
    <col min="10245" max="10245" width="9.42578125" style="3" customWidth="1"/>
    <col min="10246" max="10246" width="8.42578125" style="3" customWidth="1"/>
    <col min="10247" max="10247" width="9.28515625" style="3" customWidth="1"/>
    <col min="10248" max="10248" width="8.85546875" style="3" customWidth="1"/>
    <col min="10249" max="10249" width="15.28515625" style="3" customWidth="1"/>
    <col min="10250" max="10250" width="14.42578125" style="3" customWidth="1"/>
    <col min="10251" max="10251" width="18.140625" style="3" customWidth="1"/>
    <col min="10252" max="10258" width="0.85546875" style="3" customWidth="1"/>
    <col min="10259" max="10259" width="0.7109375" style="3" customWidth="1"/>
    <col min="10260" max="10290" width="0.85546875" style="3" hidden="1" customWidth="1"/>
    <col min="10291" max="10497" width="0.85546875" style="3" hidden="1"/>
    <col min="10498" max="10498" width="6.7109375" style="3" customWidth="1"/>
    <col min="10499" max="10499" width="30.85546875" style="3" customWidth="1"/>
    <col min="10500" max="10500" width="11.7109375" style="3" customWidth="1"/>
    <col min="10501" max="10501" width="9.42578125" style="3" customWidth="1"/>
    <col min="10502" max="10502" width="8.42578125" style="3" customWidth="1"/>
    <col min="10503" max="10503" width="9.28515625" style="3" customWidth="1"/>
    <col min="10504" max="10504" width="8.85546875" style="3" customWidth="1"/>
    <col min="10505" max="10505" width="15.28515625" style="3" customWidth="1"/>
    <col min="10506" max="10506" width="14.42578125" style="3" customWidth="1"/>
    <col min="10507" max="10507" width="18.140625" style="3" customWidth="1"/>
    <col min="10508" max="10514" width="0.85546875" style="3" customWidth="1"/>
    <col min="10515" max="10515" width="0.7109375" style="3" customWidth="1"/>
    <col min="10516" max="10546" width="0.85546875" style="3" hidden="1" customWidth="1"/>
    <col min="10547" max="10753" width="0.85546875" style="3" hidden="1"/>
    <col min="10754" max="10754" width="6.7109375" style="3" customWidth="1"/>
    <col min="10755" max="10755" width="30.85546875" style="3" customWidth="1"/>
    <col min="10756" max="10756" width="11.7109375" style="3" customWidth="1"/>
    <col min="10757" max="10757" width="9.42578125" style="3" customWidth="1"/>
    <col min="10758" max="10758" width="8.42578125" style="3" customWidth="1"/>
    <col min="10759" max="10759" width="9.28515625" style="3" customWidth="1"/>
    <col min="10760" max="10760" width="8.85546875" style="3" customWidth="1"/>
    <col min="10761" max="10761" width="15.28515625" style="3" customWidth="1"/>
    <col min="10762" max="10762" width="14.42578125" style="3" customWidth="1"/>
    <col min="10763" max="10763" width="18.140625" style="3" customWidth="1"/>
    <col min="10764" max="10770" width="0.85546875" style="3" customWidth="1"/>
    <col min="10771" max="10771" width="0.7109375" style="3" customWidth="1"/>
    <col min="10772" max="10802" width="0.85546875" style="3" hidden="1" customWidth="1"/>
    <col min="10803" max="11009" width="0.85546875" style="3" hidden="1"/>
    <col min="11010" max="11010" width="6.7109375" style="3" customWidth="1"/>
    <col min="11011" max="11011" width="30.85546875" style="3" customWidth="1"/>
    <col min="11012" max="11012" width="11.7109375" style="3" customWidth="1"/>
    <col min="11013" max="11013" width="9.42578125" style="3" customWidth="1"/>
    <col min="11014" max="11014" width="8.42578125" style="3" customWidth="1"/>
    <col min="11015" max="11015" width="9.28515625" style="3" customWidth="1"/>
    <col min="11016" max="11016" width="8.85546875" style="3" customWidth="1"/>
    <col min="11017" max="11017" width="15.28515625" style="3" customWidth="1"/>
    <col min="11018" max="11018" width="14.42578125" style="3" customWidth="1"/>
    <col min="11019" max="11019" width="18.140625" style="3" customWidth="1"/>
    <col min="11020" max="11026" width="0.85546875" style="3" customWidth="1"/>
    <col min="11027" max="11027" width="0.7109375" style="3" customWidth="1"/>
    <col min="11028" max="11058" width="0.85546875" style="3" hidden="1" customWidth="1"/>
    <col min="11059" max="11265" width="0.85546875" style="3" hidden="1"/>
    <col min="11266" max="11266" width="6.7109375" style="3" customWidth="1"/>
    <col min="11267" max="11267" width="30.85546875" style="3" customWidth="1"/>
    <col min="11268" max="11268" width="11.7109375" style="3" customWidth="1"/>
    <col min="11269" max="11269" width="9.42578125" style="3" customWidth="1"/>
    <col min="11270" max="11270" width="8.42578125" style="3" customWidth="1"/>
    <col min="11271" max="11271" width="9.28515625" style="3" customWidth="1"/>
    <col min="11272" max="11272" width="8.85546875" style="3" customWidth="1"/>
    <col min="11273" max="11273" width="15.28515625" style="3" customWidth="1"/>
    <col min="11274" max="11274" width="14.42578125" style="3" customWidth="1"/>
    <col min="11275" max="11275" width="18.140625" style="3" customWidth="1"/>
    <col min="11276" max="11282" width="0.85546875" style="3" customWidth="1"/>
    <col min="11283" max="11283" width="0.7109375" style="3" customWidth="1"/>
    <col min="11284" max="11314" width="0.85546875" style="3" hidden="1" customWidth="1"/>
    <col min="11315" max="11521" width="0.85546875" style="3" hidden="1"/>
    <col min="11522" max="11522" width="6.7109375" style="3" customWidth="1"/>
    <col min="11523" max="11523" width="30.85546875" style="3" customWidth="1"/>
    <col min="11524" max="11524" width="11.7109375" style="3" customWidth="1"/>
    <col min="11525" max="11525" width="9.42578125" style="3" customWidth="1"/>
    <col min="11526" max="11526" width="8.42578125" style="3" customWidth="1"/>
    <col min="11527" max="11527" width="9.28515625" style="3" customWidth="1"/>
    <col min="11528" max="11528" width="8.85546875" style="3" customWidth="1"/>
    <col min="11529" max="11529" width="15.28515625" style="3" customWidth="1"/>
    <col min="11530" max="11530" width="14.42578125" style="3" customWidth="1"/>
    <col min="11531" max="11531" width="18.140625" style="3" customWidth="1"/>
    <col min="11532" max="11538" width="0.85546875" style="3" customWidth="1"/>
    <col min="11539" max="11539" width="0.7109375" style="3" customWidth="1"/>
    <col min="11540" max="11570" width="0.85546875" style="3" hidden="1" customWidth="1"/>
    <col min="11571" max="11777" width="0.85546875" style="3" hidden="1"/>
    <col min="11778" max="11778" width="6.7109375" style="3" customWidth="1"/>
    <col min="11779" max="11779" width="30.85546875" style="3" customWidth="1"/>
    <col min="11780" max="11780" width="11.7109375" style="3" customWidth="1"/>
    <col min="11781" max="11781" width="9.42578125" style="3" customWidth="1"/>
    <col min="11782" max="11782" width="8.42578125" style="3" customWidth="1"/>
    <col min="11783" max="11783" width="9.28515625" style="3" customWidth="1"/>
    <col min="11784" max="11784" width="8.85546875" style="3" customWidth="1"/>
    <col min="11785" max="11785" width="15.28515625" style="3" customWidth="1"/>
    <col min="11786" max="11786" width="14.42578125" style="3" customWidth="1"/>
    <col min="11787" max="11787" width="18.140625" style="3" customWidth="1"/>
    <col min="11788" max="11794" width="0.85546875" style="3" customWidth="1"/>
    <col min="11795" max="11795" width="0.7109375" style="3" customWidth="1"/>
    <col min="11796" max="11826" width="0.85546875" style="3" hidden="1" customWidth="1"/>
    <col min="11827" max="12033" width="0.85546875" style="3" hidden="1"/>
    <col min="12034" max="12034" width="6.7109375" style="3" customWidth="1"/>
    <col min="12035" max="12035" width="30.85546875" style="3" customWidth="1"/>
    <col min="12036" max="12036" width="11.7109375" style="3" customWidth="1"/>
    <col min="12037" max="12037" width="9.42578125" style="3" customWidth="1"/>
    <col min="12038" max="12038" width="8.42578125" style="3" customWidth="1"/>
    <col min="12039" max="12039" width="9.28515625" style="3" customWidth="1"/>
    <col min="12040" max="12040" width="8.85546875" style="3" customWidth="1"/>
    <col min="12041" max="12041" width="15.28515625" style="3" customWidth="1"/>
    <col min="12042" max="12042" width="14.42578125" style="3" customWidth="1"/>
    <col min="12043" max="12043" width="18.140625" style="3" customWidth="1"/>
    <col min="12044" max="12050" width="0.85546875" style="3" customWidth="1"/>
    <col min="12051" max="12051" width="0.7109375" style="3" customWidth="1"/>
    <col min="12052" max="12082" width="0.85546875" style="3" hidden="1" customWidth="1"/>
    <col min="12083" max="12289" width="0.85546875" style="3" hidden="1"/>
    <col min="12290" max="12290" width="6.7109375" style="3" customWidth="1"/>
    <col min="12291" max="12291" width="30.85546875" style="3" customWidth="1"/>
    <col min="12292" max="12292" width="11.7109375" style="3" customWidth="1"/>
    <col min="12293" max="12293" width="9.42578125" style="3" customWidth="1"/>
    <col min="12294" max="12294" width="8.42578125" style="3" customWidth="1"/>
    <col min="12295" max="12295" width="9.28515625" style="3" customWidth="1"/>
    <col min="12296" max="12296" width="8.85546875" style="3" customWidth="1"/>
    <col min="12297" max="12297" width="15.28515625" style="3" customWidth="1"/>
    <col min="12298" max="12298" width="14.42578125" style="3" customWidth="1"/>
    <col min="12299" max="12299" width="18.140625" style="3" customWidth="1"/>
    <col min="12300" max="12306" width="0.85546875" style="3" customWidth="1"/>
    <col min="12307" max="12307" width="0.7109375" style="3" customWidth="1"/>
    <col min="12308" max="12338" width="0.85546875" style="3" hidden="1" customWidth="1"/>
    <col min="12339" max="12545" width="0.85546875" style="3" hidden="1"/>
    <col min="12546" max="12546" width="6.7109375" style="3" customWidth="1"/>
    <col min="12547" max="12547" width="30.85546875" style="3" customWidth="1"/>
    <col min="12548" max="12548" width="11.7109375" style="3" customWidth="1"/>
    <col min="12549" max="12549" width="9.42578125" style="3" customWidth="1"/>
    <col min="12550" max="12550" width="8.42578125" style="3" customWidth="1"/>
    <col min="12551" max="12551" width="9.28515625" style="3" customWidth="1"/>
    <col min="12552" max="12552" width="8.85546875" style="3" customWidth="1"/>
    <col min="12553" max="12553" width="15.28515625" style="3" customWidth="1"/>
    <col min="12554" max="12554" width="14.42578125" style="3" customWidth="1"/>
    <col min="12555" max="12555" width="18.140625" style="3" customWidth="1"/>
    <col min="12556" max="12562" width="0.85546875" style="3" customWidth="1"/>
    <col min="12563" max="12563" width="0.7109375" style="3" customWidth="1"/>
    <col min="12564" max="12594" width="0.85546875" style="3" hidden="1" customWidth="1"/>
    <col min="12595" max="12801" width="0.85546875" style="3" hidden="1"/>
    <col min="12802" max="12802" width="6.7109375" style="3" customWidth="1"/>
    <col min="12803" max="12803" width="30.85546875" style="3" customWidth="1"/>
    <col min="12804" max="12804" width="11.7109375" style="3" customWidth="1"/>
    <col min="12805" max="12805" width="9.42578125" style="3" customWidth="1"/>
    <col min="12806" max="12806" width="8.42578125" style="3" customWidth="1"/>
    <col min="12807" max="12807" width="9.28515625" style="3" customWidth="1"/>
    <col min="12808" max="12808" width="8.85546875" style="3" customWidth="1"/>
    <col min="12809" max="12809" width="15.28515625" style="3" customWidth="1"/>
    <col min="12810" max="12810" width="14.42578125" style="3" customWidth="1"/>
    <col min="12811" max="12811" width="18.140625" style="3" customWidth="1"/>
    <col min="12812" max="12818" width="0.85546875" style="3" customWidth="1"/>
    <col min="12819" max="12819" width="0.7109375" style="3" customWidth="1"/>
    <col min="12820" max="12850" width="0.85546875" style="3" hidden="1" customWidth="1"/>
    <col min="12851" max="13057" width="0.85546875" style="3" hidden="1"/>
    <col min="13058" max="13058" width="6.7109375" style="3" customWidth="1"/>
    <col min="13059" max="13059" width="30.85546875" style="3" customWidth="1"/>
    <col min="13060" max="13060" width="11.7109375" style="3" customWidth="1"/>
    <col min="13061" max="13061" width="9.42578125" style="3" customWidth="1"/>
    <col min="13062" max="13062" width="8.42578125" style="3" customWidth="1"/>
    <col min="13063" max="13063" width="9.28515625" style="3" customWidth="1"/>
    <col min="13064" max="13064" width="8.85546875" style="3" customWidth="1"/>
    <col min="13065" max="13065" width="15.28515625" style="3" customWidth="1"/>
    <col min="13066" max="13066" width="14.42578125" style="3" customWidth="1"/>
    <col min="13067" max="13067" width="18.140625" style="3" customWidth="1"/>
    <col min="13068" max="13074" width="0.85546875" style="3" customWidth="1"/>
    <col min="13075" max="13075" width="0.7109375" style="3" customWidth="1"/>
    <col min="13076" max="13106" width="0.85546875" style="3" hidden="1" customWidth="1"/>
    <col min="13107" max="13313" width="0.85546875" style="3" hidden="1"/>
    <col min="13314" max="13314" width="6.7109375" style="3" customWidth="1"/>
    <col min="13315" max="13315" width="30.85546875" style="3" customWidth="1"/>
    <col min="13316" max="13316" width="11.7109375" style="3" customWidth="1"/>
    <col min="13317" max="13317" width="9.42578125" style="3" customWidth="1"/>
    <col min="13318" max="13318" width="8.42578125" style="3" customWidth="1"/>
    <col min="13319" max="13319" width="9.28515625" style="3" customWidth="1"/>
    <col min="13320" max="13320" width="8.85546875" style="3" customWidth="1"/>
    <col min="13321" max="13321" width="15.28515625" style="3" customWidth="1"/>
    <col min="13322" max="13322" width="14.42578125" style="3" customWidth="1"/>
    <col min="13323" max="13323" width="18.140625" style="3" customWidth="1"/>
    <col min="13324" max="13330" width="0.85546875" style="3" customWidth="1"/>
    <col min="13331" max="13331" width="0.7109375" style="3" customWidth="1"/>
    <col min="13332" max="13362" width="0.85546875" style="3" hidden="1" customWidth="1"/>
    <col min="13363" max="13569" width="0.85546875" style="3" hidden="1"/>
    <col min="13570" max="13570" width="6.7109375" style="3" customWidth="1"/>
    <col min="13571" max="13571" width="30.85546875" style="3" customWidth="1"/>
    <col min="13572" max="13572" width="11.7109375" style="3" customWidth="1"/>
    <col min="13573" max="13573" width="9.42578125" style="3" customWidth="1"/>
    <col min="13574" max="13574" width="8.42578125" style="3" customWidth="1"/>
    <col min="13575" max="13575" width="9.28515625" style="3" customWidth="1"/>
    <col min="13576" max="13576" width="8.85546875" style="3" customWidth="1"/>
    <col min="13577" max="13577" width="15.28515625" style="3" customWidth="1"/>
    <col min="13578" max="13578" width="14.42578125" style="3" customWidth="1"/>
    <col min="13579" max="13579" width="18.140625" style="3" customWidth="1"/>
    <col min="13580" max="13586" width="0.85546875" style="3" customWidth="1"/>
    <col min="13587" max="13587" width="0.7109375" style="3" customWidth="1"/>
    <col min="13588" max="13618" width="0.85546875" style="3" hidden="1" customWidth="1"/>
    <col min="13619" max="13825" width="0.85546875" style="3" hidden="1"/>
    <col min="13826" max="13826" width="6.7109375" style="3" customWidth="1"/>
    <col min="13827" max="13827" width="30.85546875" style="3" customWidth="1"/>
    <col min="13828" max="13828" width="11.7109375" style="3" customWidth="1"/>
    <col min="13829" max="13829" width="9.42578125" style="3" customWidth="1"/>
    <col min="13830" max="13830" width="8.42578125" style="3" customWidth="1"/>
    <col min="13831" max="13831" width="9.28515625" style="3" customWidth="1"/>
    <col min="13832" max="13832" width="8.85546875" style="3" customWidth="1"/>
    <col min="13833" max="13833" width="15.28515625" style="3" customWidth="1"/>
    <col min="13834" max="13834" width="14.42578125" style="3" customWidth="1"/>
    <col min="13835" max="13835" width="18.140625" style="3" customWidth="1"/>
    <col min="13836" max="13842" width="0.85546875" style="3" customWidth="1"/>
    <col min="13843" max="13843" width="0.7109375" style="3" customWidth="1"/>
    <col min="13844" max="13874" width="0.85546875" style="3" hidden="1" customWidth="1"/>
    <col min="13875" max="14081" width="0.85546875" style="3" hidden="1"/>
    <col min="14082" max="14082" width="6.7109375" style="3" customWidth="1"/>
    <col min="14083" max="14083" width="30.85546875" style="3" customWidth="1"/>
    <col min="14084" max="14084" width="11.7109375" style="3" customWidth="1"/>
    <col min="14085" max="14085" width="9.42578125" style="3" customWidth="1"/>
    <col min="14086" max="14086" width="8.42578125" style="3" customWidth="1"/>
    <col min="14087" max="14087" width="9.28515625" style="3" customWidth="1"/>
    <col min="14088" max="14088" width="8.85546875" style="3" customWidth="1"/>
    <col min="14089" max="14089" width="15.28515625" style="3" customWidth="1"/>
    <col min="14090" max="14090" width="14.42578125" style="3" customWidth="1"/>
    <col min="14091" max="14091" width="18.140625" style="3" customWidth="1"/>
    <col min="14092" max="14098" width="0.85546875" style="3" customWidth="1"/>
    <col min="14099" max="14099" width="0.7109375" style="3" customWidth="1"/>
    <col min="14100" max="14130" width="0.85546875" style="3" hidden="1" customWidth="1"/>
    <col min="14131" max="14337" width="0.85546875" style="3" hidden="1"/>
    <col min="14338" max="14338" width="6.7109375" style="3" customWidth="1"/>
    <col min="14339" max="14339" width="30.85546875" style="3" customWidth="1"/>
    <col min="14340" max="14340" width="11.7109375" style="3" customWidth="1"/>
    <col min="14341" max="14341" width="9.42578125" style="3" customWidth="1"/>
    <col min="14342" max="14342" width="8.42578125" style="3" customWidth="1"/>
    <col min="14343" max="14343" width="9.28515625" style="3" customWidth="1"/>
    <col min="14344" max="14344" width="8.85546875" style="3" customWidth="1"/>
    <col min="14345" max="14345" width="15.28515625" style="3" customWidth="1"/>
    <col min="14346" max="14346" width="14.42578125" style="3" customWidth="1"/>
    <col min="14347" max="14347" width="18.140625" style="3" customWidth="1"/>
    <col min="14348" max="14354" width="0.85546875" style="3" customWidth="1"/>
    <col min="14355" max="14355" width="0.7109375" style="3" customWidth="1"/>
    <col min="14356" max="14386" width="0.85546875" style="3" hidden="1" customWidth="1"/>
    <col min="14387" max="14593" width="0.85546875" style="3" hidden="1"/>
    <col min="14594" max="14594" width="6.7109375" style="3" customWidth="1"/>
    <col min="14595" max="14595" width="30.85546875" style="3" customWidth="1"/>
    <col min="14596" max="14596" width="11.7109375" style="3" customWidth="1"/>
    <col min="14597" max="14597" width="9.42578125" style="3" customWidth="1"/>
    <col min="14598" max="14598" width="8.42578125" style="3" customWidth="1"/>
    <col min="14599" max="14599" width="9.28515625" style="3" customWidth="1"/>
    <col min="14600" max="14600" width="8.85546875" style="3" customWidth="1"/>
    <col min="14601" max="14601" width="15.28515625" style="3" customWidth="1"/>
    <col min="14602" max="14602" width="14.42578125" style="3" customWidth="1"/>
    <col min="14603" max="14603" width="18.140625" style="3" customWidth="1"/>
    <col min="14604" max="14610" width="0.85546875" style="3" customWidth="1"/>
    <col min="14611" max="14611" width="0.7109375" style="3" customWidth="1"/>
    <col min="14612" max="14642" width="0.85546875" style="3" hidden="1" customWidth="1"/>
    <col min="14643" max="14849" width="0.85546875" style="3" hidden="1"/>
    <col min="14850" max="14850" width="6.7109375" style="3" customWidth="1"/>
    <col min="14851" max="14851" width="30.85546875" style="3" customWidth="1"/>
    <col min="14852" max="14852" width="11.7109375" style="3" customWidth="1"/>
    <col min="14853" max="14853" width="9.42578125" style="3" customWidth="1"/>
    <col min="14854" max="14854" width="8.42578125" style="3" customWidth="1"/>
    <col min="14855" max="14855" width="9.28515625" style="3" customWidth="1"/>
    <col min="14856" max="14856" width="8.85546875" style="3" customWidth="1"/>
    <col min="14857" max="14857" width="15.28515625" style="3" customWidth="1"/>
    <col min="14858" max="14858" width="14.42578125" style="3" customWidth="1"/>
    <col min="14859" max="14859" width="18.140625" style="3" customWidth="1"/>
    <col min="14860" max="14866" width="0.85546875" style="3" customWidth="1"/>
    <col min="14867" max="14867" width="0.7109375" style="3" customWidth="1"/>
    <col min="14868" max="14898" width="0.85546875" style="3" hidden="1" customWidth="1"/>
    <col min="14899" max="15105" width="0.85546875" style="3" hidden="1"/>
    <col min="15106" max="15106" width="6.7109375" style="3" customWidth="1"/>
    <col min="15107" max="15107" width="30.85546875" style="3" customWidth="1"/>
    <col min="15108" max="15108" width="11.7109375" style="3" customWidth="1"/>
    <col min="15109" max="15109" width="9.42578125" style="3" customWidth="1"/>
    <col min="15110" max="15110" width="8.42578125" style="3" customWidth="1"/>
    <col min="15111" max="15111" width="9.28515625" style="3" customWidth="1"/>
    <col min="15112" max="15112" width="8.85546875" style="3" customWidth="1"/>
    <col min="15113" max="15113" width="15.28515625" style="3" customWidth="1"/>
    <col min="15114" max="15114" width="14.42578125" style="3" customWidth="1"/>
    <col min="15115" max="15115" width="18.140625" style="3" customWidth="1"/>
    <col min="15116" max="15122" width="0.85546875" style="3" customWidth="1"/>
    <col min="15123" max="15123" width="0.7109375" style="3" customWidth="1"/>
    <col min="15124" max="15154" width="0.85546875" style="3" hidden="1" customWidth="1"/>
    <col min="15155" max="15361" width="0.85546875" style="3" hidden="1"/>
    <col min="15362" max="15362" width="6.7109375" style="3" customWidth="1"/>
    <col min="15363" max="15363" width="30.85546875" style="3" customWidth="1"/>
    <col min="15364" max="15364" width="11.7109375" style="3" customWidth="1"/>
    <col min="15365" max="15365" width="9.42578125" style="3" customWidth="1"/>
    <col min="15366" max="15366" width="8.42578125" style="3" customWidth="1"/>
    <col min="15367" max="15367" width="9.28515625" style="3" customWidth="1"/>
    <col min="15368" max="15368" width="8.85546875" style="3" customWidth="1"/>
    <col min="15369" max="15369" width="15.28515625" style="3" customWidth="1"/>
    <col min="15370" max="15370" width="14.42578125" style="3" customWidth="1"/>
    <col min="15371" max="15371" width="18.140625" style="3" customWidth="1"/>
    <col min="15372" max="15378" width="0.85546875" style="3" customWidth="1"/>
    <col min="15379" max="15379" width="0.7109375" style="3" customWidth="1"/>
    <col min="15380" max="15410" width="0.85546875" style="3" hidden="1" customWidth="1"/>
    <col min="15411" max="15617" width="0.85546875" style="3" hidden="1"/>
    <col min="15618" max="15618" width="6.7109375" style="3" customWidth="1"/>
    <col min="15619" max="15619" width="30.85546875" style="3" customWidth="1"/>
    <col min="15620" max="15620" width="11.7109375" style="3" customWidth="1"/>
    <col min="15621" max="15621" width="9.42578125" style="3" customWidth="1"/>
    <col min="15622" max="15622" width="8.42578125" style="3" customWidth="1"/>
    <col min="15623" max="15623" width="9.28515625" style="3" customWidth="1"/>
    <col min="15624" max="15624" width="8.85546875" style="3" customWidth="1"/>
    <col min="15625" max="15625" width="15.28515625" style="3" customWidth="1"/>
    <col min="15626" max="15626" width="14.42578125" style="3" customWidth="1"/>
    <col min="15627" max="15627" width="18.140625" style="3" customWidth="1"/>
    <col min="15628" max="15634" width="0.85546875" style="3" customWidth="1"/>
    <col min="15635" max="15635" width="0.7109375" style="3" customWidth="1"/>
    <col min="15636" max="15666" width="0.85546875" style="3" hidden="1" customWidth="1"/>
    <col min="15667" max="15873" width="0.85546875" style="3" hidden="1"/>
    <col min="15874" max="15874" width="6.7109375" style="3" customWidth="1"/>
    <col min="15875" max="15875" width="30.85546875" style="3" customWidth="1"/>
    <col min="15876" max="15876" width="11.7109375" style="3" customWidth="1"/>
    <col min="15877" max="15877" width="9.42578125" style="3" customWidth="1"/>
    <col min="15878" max="15878" width="8.42578125" style="3" customWidth="1"/>
    <col min="15879" max="15879" width="9.28515625" style="3" customWidth="1"/>
    <col min="15880" max="15880" width="8.85546875" style="3" customWidth="1"/>
    <col min="15881" max="15881" width="15.28515625" style="3" customWidth="1"/>
    <col min="15882" max="15882" width="14.42578125" style="3" customWidth="1"/>
    <col min="15883" max="15883" width="18.140625" style="3" customWidth="1"/>
    <col min="15884" max="15890" width="0.85546875" style="3" customWidth="1"/>
    <col min="15891" max="15891" width="0.7109375" style="3" customWidth="1"/>
    <col min="15892" max="15922" width="0.85546875" style="3" hidden="1" customWidth="1"/>
    <col min="15923" max="16129" width="0.85546875" style="3" hidden="1"/>
    <col min="16130" max="16130" width="6.7109375" style="3" customWidth="1"/>
    <col min="16131" max="16131" width="30.85546875" style="3" customWidth="1"/>
    <col min="16132" max="16132" width="11.7109375" style="3" customWidth="1"/>
    <col min="16133" max="16133" width="9.42578125" style="3" customWidth="1"/>
    <col min="16134" max="16134" width="8.42578125" style="3" customWidth="1"/>
    <col min="16135" max="16135" width="9.28515625" style="3" customWidth="1"/>
    <col min="16136" max="16136" width="8.85546875" style="3" customWidth="1"/>
    <col min="16137" max="16137" width="15.28515625" style="3" customWidth="1"/>
    <col min="16138" max="16138" width="14.42578125" style="3" customWidth="1"/>
    <col min="16139" max="16139" width="18.140625" style="3" customWidth="1"/>
    <col min="16140" max="16146" width="0.85546875" style="3" customWidth="1"/>
    <col min="16147" max="16147" width="0.7109375" style="3" customWidth="1"/>
    <col min="16148" max="16178" width="0.85546875" style="3" hidden="1" customWidth="1"/>
    <col min="16179" max="16384" width="0.85546875" style="3" hidden="1"/>
  </cols>
  <sheetData>
    <row r="1" spans="1:11" s="1" customFormat="1" ht="12" customHeight="1">
      <c r="K1" s="2" t="s">
        <v>231</v>
      </c>
    </row>
    <row r="2" spans="1:11" s="1" customFormat="1" ht="12" customHeight="1">
      <c r="K2" s="2" t="s">
        <v>1</v>
      </c>
    </row>
    <row r="3" spans="1:11" s="1" customFormat="1" ht="12" customHeight="1">
      <c r="K3" s="2" t="s">
        <v>2</v>
      </c>
    </row>
    <row r="4" spans="1:11" s="1" customFormat="1" ht="12" customHeight="1">
      <c r="K4" s="2" t="s">
        <v>3</v>
      </c>
    </row>
    <row r="6" spans="1:11" ht="13.5" customHeight="1">
      <c r="A6" s="118" t="s">
        <v>232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</row>
    <row r="8" spans="1:11" ht="30" customHeight="1">
      <c r="A8" s="119" t="s">
        <v>5</v>
      </c>
      <c r="B8" s="120" t="s">
        <v>6</v>
      </c>
      <c r="C8" s="119" t="s">
        <v>233</v>
      </c>
      <c r="D8" s="119">
        <v>2013</v>
      </c>
      <c r="E8" s="119"/>
      <c r="F8" s="119">
        <v>2014</v>
      </c>
      <c r="G8" s="120"/>
      <c r="H8" s="119" t="s">
        <v>234</v>
      </c>
      <c r="I8" s="124">
        <v>2015</v>
      </c>
      <c r="J8" s="125"/>
      <c r="K8" s="119" t="s">
        <v>235</v>
      </c>
    </row>
    <row r="9" spans="1:11" ht="30" customHeight="1">
      <c r="A9" s="120"/>
      <c r="B9" s="120"/>
      <c r="C9" s="120"/>
      <c r="D9" s="50" t="s">
        <v>8</v>
      </c>
      <c r="E9" s="50" t="s">
        <v>9</v>
      </c>
      <c r="F9" s="50" t="s">
        <v>8</v>
      </c>
      <c r="G9" s="50" t="s">
        <v>10</v>
      </c>
      <c r="H9" s="119"/>
      <c r="I9" s="77" t="s">
        <v>527</v>
      </c>
      <c r="J9" s="77" t="s">
        <v>8</v>
      </c>
      <c r="K9" s="119"/>
    </row>
    <row r="10" spans="1:11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50">
        <v>8</v>
      </c>
      <c r="I10" s="78"/>
      <c r="J10" s="50">
        <v>9</v>
      </c>
      <c r="K10" s="50">
        <v>10</v>
      </c>
    </row>
    <row r="11" spans="1:11">
      <c r="A11" s="50">
        <v>1</v>
      </c>
      <c r="B11" s="15" t="s">
        <v>142</v>
      </c>
      <c r="C11" s="50" t="s">
        <v>140</v>
      </c>
      <c r="D11" s="34"/>
      <c r="E11" s="34"/>
      <c r="F11" s="34"/>
      <c r="G11" s="34"/>
      <c r="H11" s="37" t="e">
        <f>G11/E11</f>
        <v>#DIV/0!</v>
      </c>
      <c r="I11" s="37"/>
      <c r="J11" s="34"/>
      <c r="K11" s="37" t="e">
        <f>J11/G11</f>
        <v>#DIV/0!</v>
      </c>
    </row>
    <row r="12" spans="1:11">
      <c r="A12" s="50">
        <v>2</v>
      </c>
      <c r="B12" s="15" t="s">
        <v>143</v>
      </c>
      <c r="C12" s="50" t="s">
        <v>140</v>
      </c>
      <c r="D12" s="34"/>
      <c r="E12" s="34"/>
      <c r="F12" s="34"/>
      <c r="G12" s="34"/>
      <c r="H12" s="37" t="e">
        <f t="shared" ref="H12:H13" si="0">G12/E12</f>
        <v>#DIV/0!</v>
      </c>
      <c r="I12" s="37" t="s">
        <v>125</v>
      </c>
      <c r="J12" s="34"/>
      <c r="K12" s="37" t="e">
        <f t="shared" ref="K12:K13" si="1">J12/G12</f>
        <v>#DIV/0!</v>
      </c>
    </row>
    <row r="13" spans="1:11" ht="30" customHeight="1">
      <c r="A13" s="50">
        <v>3</v>
      </c>
      <c r="B13" s="16" t="s">
        <v>144</v>
      </c>
      <c r="C13" s="50" t="s">
        <v>140</v>
      </c>
      <c r="D13" s="34"/>
      <c r="E13" s="34"/>
      <c r="F13" s="34"/>
      <c r="G13" s="34"/>
      <c r="H13" s="37"/>
      <c r="I13" s="37"/>
      <c r="J13" s="34"/>
      <c r="K13" s="37" t="e">
        <f t="shared" si="1"/>
        <v>#DIV/0!</v>
      </c>
    </row>
    <row r="15" spans="1:11" ht="15" customHeight="1"/>
    <row r="16" spans="1:11" s="1" customFormat="1" ht="12.75">
      <c r="A16" s="1" t="s">
        <v>236</v>
      </c>
    </row>
    <row r="17" spans="1:11" s="1" customFormat="1" ht="24.75" customHeight="1">
      <c r="A17" s="123" t="s">
        <v>237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</row>
    <row r="18" spans="1:11" ht="3" customHeight="1"/>
  </sheetData>
  <mergeCells count="10">
    <mergeCell ref="A17:K17"/>
    <mergeCell ref="A6:K6"/>
    <mergeCell ref="A8:A9"/>
    <mergeCell ref="B8:B9"/>
    <mergeCell ref="C8:C9"/>
    <mergeCell ref="D8:E8"/>
    <mergeCell ref="F8:G8"/>
    <mergeCell ref="H8:H9"/>
    <mergeCell ref="K8:K9"/>
    <mergeCell ref="I8:J8"/>
  </mergeCells>
  <printOptions horizontalCentered="1"/>
  <pageMargins left="0.39370078740157483" right="0.19685039370078741" top="0.98425196850393704" bottom="0.39370078740157483" header="0.19685039370078741" footer="0.19685039370078741"/>
  <pageSetup paperSize="9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XV63"/>
  <sheetViews>
    <sheetView view="pageBreakPreview" workbookViewId="0">
      <pane ySplit="10" topLeftCell="A32" activePane="bottomLeft" state="frozenSplit"/>
      <selection pane="bottomLeft" activeCell="B32" sqref="B32:I52"/>
    </sheetView>
  </sheetViews>
  <sheetFormatPr defaultColWidth="0" defaultRowHeight="15"/>
  <cols>
    <col min="1" max="1" width="7.42578125" style="3" customWidth="1"/>
    <col min="2" max="2" width="37.140625" style="3" customWidth="1"/>
    <col min="3" max="3" width="10.85546875" style="3" customWidth="1"/>
    <col min="4" max="4" width="11.5703125" style="3" customWidth="1"/>
    <col min="5" max="5" width="10" style="3" customWidth="1"/>
    <col min="6" max="6" width="11.140625" style="3" customWidth="1"/>
    <col min="7" max="7" width="9.28515625" style="3" customWidth="1"/>
    <col min="8" max="8" width="13.5703125" style="3" customWidth="1"/>
    <col min="9" max="9" width="14.42578125" style="3" customWidth="1"/>
    <col min="10" max="16" width="0.85546875" style="3" customWidth="1"/>
    <col min="17" max="17" width="0.42578125" style="3" customWidth="1"/>
    <col min="18" max="65" width="0.85546875" style="3" hidden="1" customWidth="1"/>
    <col min="66" max="66" width="0.42578125" style="3" customWidth="1"/>
    <col min="67" max="68" width="0" style="3" hidden="1"/>
    <col min="69" max="257" width="0.85546875" style="3" hidden="1"/>
    <col min="258" max="258" width="8.5703125" style="3" customWidth="1"/>
    <col min="259" max="259" width="37.140625" style="3" customWidth="1"/>
    <col min="260" max="260" width="12.5703125" style="3" customWidth="1"/>
    <col min="261" max="261" width="11.5703125" style="3" customWidth="1"/>
    <col min="262" max="262" width="10" style="3" customWidth="1"/>
    <col min="263" max="263" width="11.140625" style="3" customWidth="1"/>
    <col min="264" max="264" width="9.28515625" style="3" customWidth="1"/>
    <col min="265" max="265" width="14.42578125" style="3" customWidth="1"/>
    <col min="266" max="272" width="0.85546875" style="3" customWidth="1"/>
    <col min="273" max="273" width="0.42578125" style="3" customWidth="1"/>
    <col min="274" max="321" width="0.85546875" style="3" hidden="1" customWidth="1"/>
    <col min="322" max="322" width="0.42578125" style="3" customWidth="1"/>
    <col min="323" max="513" width="0.85546875" style="3" hidden="1"/>
    <col min="514" max="514" width="8.5703125" style="3" customWidth="1"/>
    <col min="515" max="515" width="37.140625" style="3" customWidth="1"/>
    <col min="516" max="516" width="12.5703125" style="3" customWidth="1"/>
    <col min="517" max="517" width="11.5703125" style="3" customWidth="1"/>
    <col min="518" max="518" width="10" style="3" customWidth="1"/>
    <col min="519" max="519" width="11.140625" style="3" customWidth="1"/>
    <col min="520" max="520" width="9.28515625" style="3" customWidth="1"/>
    <col min="521" max="521" width="14.42578125" style="3" customWidth="1"/>
    <col min="522" max="528" width="0.85546875" style="3" customWidth="1"/>
    <col min="529" max="529" width="0.42578125" style="3" customWidth="1"/>
    <col min="530" max="577" width="0.85546875" style="3" hidden="1" customWidth="1"/>
    <col min="578" max="578" width="0.42578125" style="3" customWidth="1"/>
    <col min="579" max="769" width="0.85546875" style="3" hidden="1"/>
    <col min="770" max="770" width="8.5703125" style="3" customWidth="1"/>
    <col min="771" max="771" width="37.140625" style="3" customWidth="1"/>
    <col min="772" max="772" width="12.5703125" style="3" customWidth="1"/>
    <col min="773" max="773" width="11.5703125" style="3" customWidth="1"/>
    <col min="774" max="774" width="10" style="3" customWidth="1"/>
    <col min="775" max="775" width="11.140625" style="3" customWidth="1"/>
    <col min="776" max="776" width="9.28515625" style="3" customWidth="1"/>
    <col min="777" max="777" width="14.42578125" style="3" customWidth="1"/>
    <col min="778" max="784" width="0.85546875" style="3" customWidth="1"/>
    <col min="785" max="785" width="0.42578125" style="3" customWidth="1"/>
    <col min="786" max="833" width="0.85546875" style="3" hidden="1" customWidth="1"/>
    <col min="834" max="834" width="0.42578125" style="3" customWidth="1"/>
    <col min="835" max="1025" width="0.85546875" style="3" hidden="1"/>
    <col min="1026" max="1026" width="8.5703125" style="3" customWidth="1"/>
    <col min="1027" max="1027" width="37.140625" style="3" customWidth="1"/>
    <col min="1028" max="1028" width="12.5703125" style="3" customWidth="1"/>
    <col min="1029" max="1029" width="11.5703125" style="3" customWidth="1"/>
    <col min="1030" max="1030" width="10" style="3" customWidth="1"/>
    <col min="1031" max="1031" width="11.140625" style="3" customWidth="1"/>
    <col min="1032" max="1032" width="9.28515625" style="3" customWidth="1"/>
    <col min="1033" max="1033" width="14.42578125" style="3" customWidth="1"/>
    <col min="1034" max="1040" width="0.85546875" style="3" customWidth="1"/>
    <col min="1041" max="1041" width="0.42578125" style="3" customWidth="1"/>
    <col min="1042" max="1089" width="0.85546875" style="3" hidden="1" customWidth="1"/>
    <col min="1090" max="1090" width="0.42578125" style="3" customWidth="1"/>
    <col min="1091" max="1281" width="0.85546875" style="3" hidden="1"/>
    <col min="1282" max="1282" width="8.5703125" style="3" customWidth="1"/>
    <col min="1283" max="1283" width="37.140625" style="3" customWidth="1"/>
    <col min="1284" max="1284" width="12.5703125" style="3" customWidth="1"/>
    <col min="1285" max="1285" width="11.5703125" style="3" customWidth="1"/>
    <col min="1286" max="1286" width="10" style="3" customWidth="1"/>
    <col min="1287" max="1287" width="11.140625" style="3" customWidth="1"/>
    <col min="1288" max="1288" width="9.28515625" style="3" customWidth="1"/>
    <col min="1289" max="1289" width="14.42578125" style="3" customWidth="1"/>
    <col min="1290" max="1296" width="0.85546875" style="3" customWidth="1"/>
    <col min="1297" max="1297" width="0.42578125" style="3" customWidth="1"/>
    <col min="1298" max="1345" width="0.85546875" style="3" hidden="1" customWidth="1"/>
    <col min="1346" max="1346" width="0.42578125" style="3" customWidth="1"/>
    <col min="1347" max="1537" width="0.85546875" style="3" hidden="1"/>
    <col min="1538" max="1538" width="8.5703125" style="3" customWidth="1"/>
    <col min="1539" max="1539" width="37.140625" style="3" customWidth="1"/>
    <col min="1540" max="1540" width="12.5703125" style="3" customWidth="1"/>
    <col min="1541" max="1541" width="11.5703125" style="3" customWidth="1"/>
    <col min="1542" max="1542" width="10" style="3" customWidth="1"/>
    <col min="1543" max="1543" width="11.140625" style="3" customWidth="1"/>
    <col min="1544" max="1544" width="9.28515625" style="3" customWidth="1"/>
    <col min="1545" max="1545" width="14.42578125" style="3" customWidth="1"/>
    <col min="1546" max="1552" width="0.85546875" style="3" customWidth="1"/>
    <col min="1553" max="1553" width="0.42578125" style="3" customWidth="1"/>
    <col min="1554" max="1601" width="0.85546875" style="3" hidden="1" customWidth="1"/>
    <col min="1602" max="1602" width="0.42578125" style="3" customWidth="1"/>
    <col min="1603" max="1793" width="0.85546875" style="3" hidden="1"/>
    <col min="1794" max="1794" width="8.5703125" style="3" customWidth="1"/>
    <col min="1795" max="1795" width="37.140625" style="3" customWidth="1"/>
    <col min="1796" max="1796" width="12.5703125" style="3" customWidth="1"/>
    <col min="1797" max="1797" width="11.5703125" style="3" customWidth="1"/>
    <col min="1798" max="1798" width="10" style="3" customWidth="1"/>
    <col min="1799" max="1799" width="11.140625" style="3" customWidth="1"/>
    <col min="1800" max="1800" width="9.28515625" style="3" customWidth="1"/>
    <col min="1801" max="1801" width="14.42578125" style="3" customWidth="1"/>
    <col min="1802" max="1808" width="0.85546875" style="3" customWidth="1"/>
    <col min="1809" max="1809" width="0.42578125" style="3" customWidth="1"/>
    <col min="1810" max="1857" width="0.85546875" style="3" hidden="1" customWidth="1"/>
    <col min="1858" max="1858" width="0.42578125" style="3" customWidth="1"/>
    <col min="1859" max="2049" width="0.85546875" style="3" hidden="1"/>
    <col min="2050" max="2050" width="8.5703125" style="3" customWidth="1"/>
    <col min="2051" max="2051" width="37.140625" style="3" customWidth="1"/>
    <col min="2052" max="2052" width="12.5703125" style="3" customWidth="1"/>
    <col min="2053" max="2053" width="11.5703125" style="3" customWidth="1"/>
    <col min="2054" max="2054" width="10" style="3" customWidth="1"/>
    <col min="2055" max="2055" width="11.140625" style="3" customWidth="1"/>
    <col min="2056" max="2056" width="9.28515625" style="3" customWidth="1"/>
    <col min="2057" max="2057" width="14.42578125" style="3" customWidth="1"/>
    <col min="2058" max="2064" width="0.85546875" style="3" customWidth="1"/>
    <col min="2065" max="2065" width="0.42578125" style="3" customWidth="1"/>
    <col min="2066" max="2113" width="0.85546875" style="3" hidden="1" customWidth="1"/>
    <col min="2114" max="2114" width="0.42578125" style="3" customWidth="1"/>
    <col min="2115" max="2305" width="0.85546875" style="3" hidden="1"/>
    <col min="2306" max="2306" width="8.5703125" style="3" customWidth="1"/>
    <col min="2307" max="2307" width="37.140625" style="3" customWidth="1"/>
    <col min="2308" max="2308" width="12.5703125" style="3" customWidth="1"/>
    <col min="2309" max="2309" width="11.5703125" style="3" customWidth="1"/>
    <col min="2310" max="2310" width="10" style="3" customWidth="1"/>
    <col min="2311" max="2311" width="11.140625" style="3" customWidth="1"/>
    <col min="2312" max="2312" width="9.28515625" style="3" customWidth="1"/>
    <col min="2313" max="2313" width="14.42578125" style="3" customWidth="1"/>
    <col min="2314" max="2320" width="0.85546875" style="3" customWidth="1"/>
    <col min="2321" max="2321" width="0.42578125" style="3" customWidth="1"/>
    <col min="2322" max="2369" width="0.85546875" style="3" hidden="1" customWidth="1"/>
    <col min="2370" max="2370" width="0.42578125" style="3" customWidth="1"/>
    <col min="2371" max="2561" width="0.85546875" style="3" hidden="1"/>
    <col min="2562" max="2562" width="8.5703125" style="3" customWidth="1"/>
    <col min="2563" max="2563" width="37.140625" style="3" customWidth="1"/>
    <col min="2564" max="2564" width="12.5703125" style="3" customWidth="1"/>
    <col min="2565" max="2565" width="11.5703125" style="3" customWidth="1"/>
    <col min="2566" max="2566" width="10" style="3" customWidth="1"/>
    <col min="2567" max="2567" width="11.140625" style="3" customWidth="1"/>
    <col min="2568" max="2568" width="9.28515625" style="3" customWidth="1"/>
    <col min="2569" max="2569" width="14.42578125" style="3" customWidth="1"/>
    <col min="2570" max="2576" width="0.85546875" style="3" customWidth="1"/>
    <col min="2577" max="2577" width="0.42578125" style="3" customWidth="1"/>
    <col min="2578" max="2625" width="0.85546875" style="3" hidden="1" customWidth="1"/>
    <col min="2626" max="2626" width="0.42578125" style="3" customWidth="1"/>
    <col min="2627" max="2817" width="0.85546875" style="3" hidden="1"/>
    <col min="2818" max="2818" width="8.5703125" style="3" customWidth="1"/>
    <col min="2819" max="2819" width="37.140625" style="3" customWidth="1"/>
    <col min="2820" max="2820" width="12.5703125" style="3" customWidth="1"/>
    <col min="2821" max="2821" width="11.5703125" style="3" customWidth="1"/>
    <col min="2822" max="2822" width="10" style="3" customWidth="1"/>
    <col min="2823" max="2823" width="11.140625" style="3" customWidth="1"/>
    <col min="2824" max="2824" width="9.28515625" style="3" customWidth="1"/>
    <col min="2825" max="2825" width="14.42578125" style="3" customWidth="1"/>
    <col min="2826" max="2832" width="0.85546875" style="3" customWidth="1"/>
    <col min="2833" max="2833" width="0.42578125" style="3" customWidth="1"/>
    <col min="2834" max="2881" width="0.85546875" style="3" hidden="1" customWidth="1"/>
    <col min="2882" max="2882" width="0.42578125" style="3" customWidth="1"/>
    <col min="2883" max="3073" width="0.85546875" style="3" hidden="1"/>
    <col min="3074" max="3074" width="8.5703125" style="3" customWidth="1"/>
    <col min="3075" max="3075" width="37.140625" style="3" customWidth="1"/>
    <col min="3076" max="3076" width="12.5703125" style="3" customWidth="1"/>
    <col min="3077" max="3077" width="11.5703125" style="3" customWidth="1"/>
    <col min="3078" max="3078" width="10" style="3" customWidth="1"/>
    <col min="3079" max="3079" width="11.140625" style="3" customWidth="1"/>
    <col min="3080" max="3080" width="9.28515625" style="3" customWidth="1"/>
    <col min="3081" max="3081" width="14.42578125" style="3" customWidth="1"/>
    <col min="3082" max="3088" width="0.85546875" style="3" customWidth="1"/>
    <col min="3089" max="3089" width="0.42578125" style="3" customWidth="1"/>
    <col min="3090" max="3137" width="0.85546875" style="3" hidden="1" customWidth="1"/>
    <col min="3138" max="3138" width="0.42578125" style="3" customWidth="1"/>
    <col min="3139" max="3329" width="0.85546875" style="3" hidden="1"/>
    <col min="3330" max="3330" width="8.5703125" style="3" customWidth="1"/>
    <col min="3331" max="3331" width="37.140625" style="3" customWidth="1"/>
    <col min="3332" max="3332" width="12.5703125" style="3" customWidth="1"/>
    <col min="3333" max="3333" width="11.5703125" style="3" customWidth="1"/>
    <col min="3334" max="3334" width="10" style="3" customWidth="1"/>
    <col min="3335" max="3335" width="11.140625" style="3" customWidth="1"/>
    <col min="3336" max="3336" width="9.28515625" style="3" customWidth="1"/>
    <col min="3337" max="3337" width="14.42578125" style="3" customWidth="1"/>
    <col min="3338" max="3344" width="0.85546875" style="3" customWidth="1"/>
    <col min="3345" max="3345" width="0.42578125" style="3" customWidth="1"/>
    <col min="3346" max="3393" width="0.85546875" style="3" hidden="1" customWidth="1"/>
    <col min="3394" max="3394" width="0.42578125" style="3" customWidth="1"/>
    <col min="3395" max="3585" width="0.85546875" style="3" hidden="1"/>
    <col min="3586" max="3586" width="8.5703125" style="3" customWidth="1"/>
    <col min="3587" max="3587" width="37.140625" style="3" customWidth="1"/>
    <col min="3588" max="3588" width="12.5703125" style="3" customWidth="1"/>
    <col min="3589" max="3589" width="11.5703125" style="3" customWidth="1"/>
    <col min="3590" max="3590" width="10" style="3" customWidth="1"/>
    <col min="3591" max="3591" width="11.140625" style="3" customWidth="1"/>
    <col min="3592" max="3592" width="9.28515625" style="3" customWidth="1"/>
    <col min="3593" max="3593" width="14.42578125" style="3" customWidth="1"/>
    <col min="3594" max="3600" width="0.85546875" style="3" customWidth="1"/>
    <col min="3601" max="3601" width="0.42578125" style="3" customWidth="1"/>
    <col min="3602" max="3649" width="0.85546875" style="3" hidden="1" customWidth="1"/>
    <col min="3650" max="3650" width="0.42578125" style="3" customWidth="1"/>
    <col min="3651" max="3841" width="0.85546875" style="3" hidden="1"/>
    <col min="3842" max="3842" width="8.5703125" style="3" customWidth="1"/>
    <col min="3843" max="3843" width="37.140625" style="3" customWidth="1"/>
    <col min="3844" max="3844" width="12.5703125" style="3" customWidth="1"/>
    <col min="3845" max="3845" width="11.5703125" style="3" customWidth="1"/>
    <col min="3846" max="3846" width="10" style="3" customWidth="1"/>
    <col min="3847" max="3847" width="11.140625" style="3" customWidth="1"/>
    <col min="3848" max="3848" width="9.28515625" style="3" customWidth="1"/>
    <col min="3849" max="3849" width="14.42578125" style="3" customWidth="1"/>
    <col min="3850" max="3856" width="0.85546875" style="3" customWidth="1"/>
    <col min="3857" max="3857" width="0.42578125" style="3" customWidth="1"/>
    <col min="3858" max="3905" width="0.85546875" style="3" hidden="1" customWidth="1"/>
    <col min="3906" max="3906" width="0.42578125" style="3" customWidth="1"/>
    <col min="3907" max="4097" width="0.85546875" style="3" hidden="1"/>
    <col min="4098" max="4098" width="8.5703125" style="3" customWidth="1"/>
    <col min="4099" max="4099" width="37.140625" style="3" customWidth="1"/>
    <col min="4100" max="4100" width="12.5703125" style="3" customWidth="1"/>
    <col min="4101" max="4101" width="11.5703125" style="3" customWidth="1"/>
    <col min="4102" max="4102" width="10" style="3" customWidth="1"/>
    <col min="4103" max="4103" width="11.140625" style="3" customWidth="1"/>
    <col min="4104" max="4104" width="9.28515625" style="3" customWidth="1"/>
    <col min="4105" max="4105" width="14.42578125" style="3" customWidth="1"/>
    <col min="4106" max="4112" width="0.85546875" style="3" customWidth="1"/>
    <col min="4113" max="4113" width="0.42578125" style="3" customWidth="1"/>
    <col min="4114" max="4161" width="0.85546875" style="3" hidden="1" customWidth="1"/>
    <col min="4162" max="4162" width="0.42578125" style="3" customWidth="1"/>
    <col min="4163" max="4353" width="0.85546875" style="3" hidden="1"/>
    <col min="4354" max="4354" width="8.5703125" style="3" customWidth="1"/>
    <col min="4355" max="4355" width="37.140625" style="3" customWidth="1"/>
    <col min="4356" max="4356" width="12.5703125" style="3" customWidth="1"/>
    <col min="4357" max="4357" width="11.5703125" style="3" customWidth="1"/>
    <col min="4358" max="4358" width="10" style="3" customWidth="1"/>
    <col min="4359" max="4359" width="11.140625" style="3" customWidth="1"/>
    <col min="4360" max="4360" width="9.28515625" style="3" customWidth="1"/>
    <col min="4361" max="4361" width="14.42578125" style="3" customWidth="1"/>
    <col min="4362" max="4368" width="0.85546875" style="3" customWidth="1"/>
    <col min="4369" max="4369" width="0.42578125" style="3" customWidth="1"/>
    <col min="4370" max="4417" width="0.85546875" style="3" hidden="1" customWidth="1"/>
    <col min="4418" max="4418" width="0.42578125" style="3" customWidth="1"/>
    <col min="4419" max="4609" width="0.85546875" style="3" hidden="1"/>
    <col min="4610" max="4610" width="8.5703125" style="3" customWidth="1"/>
    <col min="4611" max="4611" width="37.140625" style="3" customWidth="1"/>
    <col min="4612" max="4612" width="12.5703125" style="3" customWidth="1"/>
    <col min="4613" max="4613" width="11.5703125" style="3" customWidth="1"/>
    <col min="4614" max="4614" width="10" style="3" customWidth="1"/>
    <col min="4615" max="4615" width="11.140625" style="3" customWidth="1"/>
    <col min="4616" max="4616" width="9.28515625" style="3" customWidth="1"/>
    <col min="4617" max="4617" width="14.42578125" style="3" customWidth="1"/>
    <col min="4618" max="4624" width="0.85546875" style="3" customWidth="1"/>
    <col min="4625" max="4625" width="0.42578125" style="3" customWidth="1"/>
    <col min="4626" max="4673" width="0.85546875" style="3" hidden="1" customWidth="1"/>
    <col min="4674" max="4674" width="0.42578125" style="3" customWidth="1"/>
    <col min="4675" max="4865" width="0.85546875" style="3" hidden="1"/>
    <col min="4866" max="4866" width="8.5703125" style="3" customWidth="1"/>
    <col min="4867" max="4867" width="37.140625" style="3" customWidth="1"/>
    <col min="4868" max="4868" width="12.5703125" style="3" customWidth="1"/>
    <col min="4869" max="4869" width="11.5703125" style="3" customWidth="1"/>
    <col min="4870" max="4870" width="10" style="3" customWidth="1"/>
    <col min="4871" max="4871" width="11.140625" style="3" customWidth="1"/>
    <col min="4872" max="4872" width="9.28515625" style="3" customWidth="1"/>
    <col min="4873" max="4873" width="14.42578125" style="3" customWidth="1"/>
    <col min="4874" max="4880" width="0.85546875" style="3" customWidth="1"/>
    <col min="4881" max="4881" width="0.42578125" style="3" customWidth="1"/>
    <col min="4882" max="4929" width="0.85546875" style="3" hidden="1" customWidth="1"/>
    <col min="4930" max="4930" width="0.42578125" style="3" customWidth="1"/>
    <col min="4931" max="5121" width="0.85546875" style="3" hidden="1"/>
    <col min="5122" max="5122" width="8.5703125" style="3" customWidth="1"/>
    <col min="5123" max="5123" width="37.140625" style="3" customWidth="1"/>
    <col min="5124" max="5124" width="12.5703125" style="3" customWidth="1"/>
    <col min="5125" max="5125" width="11.5703125" style="3" customWidth="1"/>
    <col min="5126" max="5126" width="10" style="3" customWidth="1"/>
    <col min="5127" max="5127" width="11.140625" style="3" customWidth="1"/>
    <col min="5128" max="5128" width="9.28515625" style="3" customWidth="1"/>
    <col min="5129" max="5129" width="14.42578125" style="3" customWidth="1"/>
    <col min="5130" max="5136" width="0.85546875" style="3" customWidth="1"/>
    <col min="5137" max="5137" width="0.42578125" style="3" customWidth="1"/>
    <col min="5138" max="5185" width="0.85546875" style="3" hidden="1" customWidth="1"/>
    <col min="5186" max="5186" width="0.42578125" style="3" customWidth="1"/>
    <col min="5187" max="5377" width="0.85546875" style="3" hidden="1"/>
    <col min="5378" max="5378" width="8.5703125" style="3" customWidth="1"/>
    <col min="5379" max="5379" width="37.140625" style="3" customWidth="1"/>
    <col min="5380" max="5380" width="12.5703125" style="3" customWidth="1"/>
    <col min="5381" max="5381" width="11.5703125" style="3" customWidth="1"/>
    <col min="5382" max="5382" width="10" style="3" customWidth="1"/>
    <col min="5383" max="5383" width="11.140625" style="3" customWidth="1"/>
    <col min="5384" max="5384" width="9.28515625" style="3" customWidth="1"/>
    <col min="5385" max="5385" width="14.42578125" style="3" customWidth="1"/>
    <col min="5386" max="5392" width="0.85546875" style="3" customWidth="1"/>
    <col min="5393" max="5393" width="0.42578125" style="3" customWidth="1"/>
    <col min="5394" max="5441" width="0.85546875" style="3" hidden="1" customWidth="1"/>
    <col min="5442" max="5442" width="0.42578125" style="3" customWidth="1"/>
    <col min="5443" max="5633" width="0.85546875" style="3" hidden="1"/>
    <col min="5634" max="5634" width="8.5703125" style="3" customWidth="1"/>
    <col min="5635" max="5635" width="37.140625" style="3" customWidth="1"/>
    <col min="5636" max="5636" width="12.5703125" style="3" customWidth="1"/>
    <col min="5637" max="5637" width="11.5703125" style="3" customWidth="1"/>
    <col min="5638" max="5638" width="10" style="3" customWidth="1"/>
    <col min="5639" max="5639" width="11.140625" style="3" customWidth="1"/>
    <col min="5640" max="5640" width="9.28515625" style="3" customWidth="1"/>
    <col min="5641" max="5641" width="14.42578125" style="3" customWidth="1"/>
    <col min="5642" max="5648" width="0.85546875" style="3" customWidth="1"/>
    <col min="5649" max="5649" width="0.42578125" style="3" customWidth="1"/>
    <col min="5650" max="5697" width="0.85546875" style="3" hidden="1" customWidth="1"/>
    <col min="5698" max="5698" width="0.42578125" style="3" customWidth="1"/>
    <col min="5699" max="5889" width="0.85546875" style="3" hidden="1"/>
    <col min="5890" max="5890" width="8.5703125" style="3" customWidth="1"/>
    <col min="5891" max="5891" width="37.140625" style="3" customWidth="1"/>
    <col min="5892" max="5892" width="12.5703125" style="3" customWidth="1"/>
    <col min="5893" max="5893" width="11.5703125" style="3" customWidth="1"/>
    <col min="5894" max="5894" width="10" style="3" customWidth="1"/>
    <col min="5895" max="5895" width="11.140625" style="3" customWidth="1"/>
    <col min="5896" max="5896" width="9.28515625" style="3" customWidth="1"/>
    <col min="5897" max="5897" width="14.42578125" style="3" customWidth="1"/>
    <col min="5898" max="5904" width="0.85546875" style="3" customWidth="1"/>
    <col min="5905" max="5905" width="0.42578125" style="3" customWidth="1"/>
    <col min="5906" max="5953" width="0.85546875" style="3" hidden="1" customWidth="1"/>
    <col min="5954" max="5954" width="0.42578125" style="3" customWidth="1"/>
    <col min="5955" max="6145" width="0.85546875" style="3" hidden="1"/>
    <col min="6146" max="6146" width="8.5703125" style="3" customWidth="1"/>
    <col min="6147" max="6147" width="37.140625" style="3" customWidth="1"/>
    <col min="6148" max="6148" width="12.5703125" style="3" customWidth="1"/>
    <col min="6149" max="6149" width="11.5703125" style="3" customWidth="1"/>
    <col min="6150" max="6150" width="10" style="3" customWidth="1"/>
    <col min="6151" max="6151" width="11.140625" style="3" customWidth="1"/>
    <col min="6152" max="6152" width="9.28515625" style="3" customWidth="1"/>
    <col min="6153" max="6153" width="14.42578125" style="3" customWidth="1"/>
    <col min="6154" max="6160" width="0.85546875" style="3" customWidth="1"/>
    <col min="6161" max="6161" width="0.42578125" style="3" customWidth="1"/>
    <col min="6162" max="6209" width="0.85546875" style="3" hidden="1" customWidth="1"/>
    <col min="6210" max="6210" width="0.42578125" style="3" customWidth="1"/>
    <col min="6211" max="6401" width="0.85546875" style="3" hidden="1"/>
    <col min="6402" max="6402" width="8.5703125" style="3" customWidth="1"/>
    <col min="6403" max="6403" width="37.140625" style="3" customWidth="1"/>
    <col min="6404" max="6404" width="12.5703125" style="3" customWidth="1"/>
    <col min="6405" max="6405" width="11.5703125" style="3" customWidth="1"/>
    <col min="6406" max="6406" width="10" style="3" customWidth="1"/>
    <col min="6407" max="6407" width="11.140625" style="3" customWidth="1"/>
    <col min="6408" max="6408" width="9.28515625" style="3" customWidth="1"/>
    <col min="6409" max="6409" width="14.42578125" style="3" customWidth="1"/>
    <col min="6410" max="6416" width="0.85546875" style="3" customWidth="1"/>
    <col min="6417" max="6417" width="0.42578125" style="3" customWidth="1"/>
    <col min="6418" max="6465" width="0.85546875" style="3" hidden="1" customWidth="1"/>
    <col min="6466" max="6466" width="0.42578125" style="3" customWidth="1"/>
    <col min="6467" max="6657" width="0.85546875" style="3" hidden="1"/>
    <col min="6658" max="6658" width="8.5703125" style="3" customWidth="1"/>
    <col min="6659" max="6659" width="37.140625" style="3" customWidth="1"/>
    <col min="6660" max="6660" width="12.5703125" style="3" customWidth="1"/>
    <col min="6661" max="6661" width="11.5703125" style="3" customWidth="1"/>
    <col min="6662" max="6662" width="10" style="3" customWidth="1"/>
    <col min="6663" max="6663" width="11.140625" style="3" customWidth="1"/>
    <col min="6664" max="6664" width="9.28515625" style="3" customWidth="1"/>
    <col min="6665" max="6665" width="14.42578125" style="3" customWidth="1"/>
    <col min="6666" max="6672" width="0.85546875" style="3" customWidth="1"/>
    <col min="6673" max="6673" width="0.42578125" style="3" customWidth="1"/>
    <col min="6674" max="6721" width="0.85546875" style="3" hidden="1" customWidth="1"/>
    <col min="6722" max="6722" width="0.42578125" style="3" customWidth="1"/>
    <col min="6723" max="6913" width="0.85546875" style="3" hidden="1"/>
    <col min="6914" max="6914" width="8.5703125" style="3" customWidth="1"/>
    <col min="6915" max="6915" width="37.140625" style="3" customWidth="1"/>
    <col min="6916" max="6916" width="12.5703125" style="3" customWidth="1"/>
    <col min="6917" max="6917" width="11.5703125" style="3" customWidth="1"/>
    <col min="6918" max="6918" width="10" style="3" customWidth="1"/>
    <col min="6919" max="6919" width="11.140625" style="3" customWidth="1"/>
    <col min="6920" max="6920" width="9.28515625" style="3" customWidth="1"/>
    <col min="6921" max="6921" width="14.42578125" style="3" customWidth="1"/>
    <col min="6922" max="6928" width="0.85546875" style="3" customWidth="1"/>
    <col min="6929" max="6929" width="0.42578125" style="3" customWidth="1"/>
    <col min="6930" max="6977" width="0.85546875" style="3" hidden="1" customWidth="1"/>
    <col min="6978" max="6978" width="0.42578125" style="3" customWidth="1"/>
    <col min="6979" max="7169" width="0.85546875" style="3" hidden="1"/>
    <col min="7170" max="7170" width="8.5703125" style="3" customWidth="1"/>
    <col min="7171" max="7171" width="37.140625" style="3" customWidth="1"/>
    <col min="7172" max="7172" width="12.5703125" style="3" customWidth="1"/>
    <col min="7173" max="7173" width="11.5703125" style="3" customWidth="1"/>
    <col min="7174" max="7174" width="10" style="3" customWidth="1"/>
    <col min="7175" max="7175" width="11.140625" style="3" customWidth="1"/>
    <col min="7176" max="7176" width="9.28515625" style="3" customWidth="1"/>
    <col min="7177" max="7177" width="14.42578125" style="3" customWidth="1"/>
    <col min="7178" max="7184" width="0.85546875" style="3" customWidth="1"/>
    <col min="7185" max="7185" width="0.42578125" style="3" customWidth="1"/>
    <col min="7186" max="7233" width="0.85546875" style="3" hidden="1" customWidth="1"/>
    <col min="7234" max="7234" width="0.42578125" style="3" customWidth="1"/>
    <col min="7235" max="7425" width="0.85546875" style="3" hidden="1"/>
    <col min="7426" max="7426" width="8.5703125" style="3" customWidth="1"/>
    <col min="7427" max="7427" width="37.140625" style="3" customWidth="1"/>
    <col min="7428" max="7428" width="12.5703125" style="3" customWidth="1"/>
    <col min="7429" max="7429" width="11.5703125" style="3" customWidth="1"/>
    <col min="7430" max="7430" width="10" style="3" customWidth="1"/>
    <col min="7431" max="7431" width="11.140625" style="3" customWidth="1"/>
    <col min="7432" max="7432" width="9.28515625" style="3" customWidth="1"/>
    <col min="7433" max="7433" width="14.42578125" style="3" customWidth="1"/>
    <col min="7434" max="7440" width="0.85546875" style="3" customWidth="1"/>
    <col min="7441" max="7441" width="0.42578125" style="3" customWidth="1"/>
    <col min="7442" max="7489" width="0.85546875" style="3" hidden="1" customWidth="1"/>
    <col min="7490" max="7490" width="0.42578125" style="3" customWidth="1"/>
    <col min="7491" max="7681" width="0.85546875" style="3" hidden="1"/>
    <col min="7682" max="7682" width="8.5703125" style="3" customWidth="1"/>
    <col min="7683" max="7683" width="37.140625" style="3" customWidth="1"/>
    <col min="7684" max="7684" width="12.5703125" style="3" customWidth="1"/>
    <col min="7685" max="7685" width="11.5703125" style="3" customWidth="1"/>
    <col min="7686" max="7686" width="10" style="3" customWidth="1"/>
    <col min="7687" max="7687" width="11.140625" style="3" customWidth="1"/>
    <col min="7688" max="7688" width="9.28515625" style="3" customWidth="1"/>
    <col min="7689" max="7689" width="14.42578125" style="3" customWidth="1"/>
    <col min="7690" max="7696" width="0.85546875" style="3" customWidth="1"/>
    <col min="7697" max="7697" width="0.42578125" style="3" customWidth="1"/>
    <col min="7698" max="7745" width="0.85546875" style="3" hidden="1" customWidth="1"/>
    <col min="7746" max="7746" width="0.42578125" style="3" customWidth="1"/>
    <col min="7747" max="7937" width="0.85546875" style="3" hidden="1"/>
    <col min="7938" max="7938" width="8.5703125" style="3" customWidth="1"/>
    <col min="7939" max="7939" width="37.140625" style="3" customWidth="1"/>
    <col min="7940" max="7940" width="12.5703125" style="3" customWidth="1"/>
    <col min="7941" max="7941" width="11.5703125" style="3" customWidth="1"/>
    <col min="7942" max="7942" width="10" style="3" customWidth="1"/>
    <col min="7943" max="7943" width="11.140625" style="3" customWidth="1"/>
    <col min="7944" max="7944" width="9.28515625" style="3" customWidth="1"/>
    <col min="7945" max="7945" width="14.42578125" style="3" customWidth="1"/>
    <col min="7946" max="7952" width="0.85546875" style="3" customWidth="1"/>
    <col min="7953" max="7953" width="0.42578125" style="3" customWidth="1"/>
    <col min="7954" max="8001" width="0.85546875" style="3" hidden="1" customWidth="1"/>
    <col min="8002" max="8002" width="0.42578125" style="3" customWidth="1"/>
    <col min="8003" max="8193" width="0.85546875" style="3" hidden="1"/>
    <col min="8194" max="8194" width="8.5703125" style="3" customWidth="1"/>
    <col min="8195" max="8195" width="37.140625" style="3" customWidth="1"/>
    <col min="8196" max="8196" width="12.5703125" style="3" customWidth="1"/>
    <col min="8197" max="8197" width="11.5703125" style="3" customWidth="1"/>
    <col min="8198" max="8198" width="10" style="3" customWidth="1"/>
    <col min="8199" max="8199" width="11.140625" style="3" customWidth="1"/>
    <col min="8200" max="8200" width="9.28515625" style="3" customWidth="1"/>
    <col min="8201" max="8201" width="14.42578125" style="3" customWidth="1"/>
    <col min="8202" max="8208" width="0.85546875" style="3" customWidth="1"/>
    <col min="8209" max="8209" width="0.42578125" style="3" customWidth="1"/>
    <col min="8210" max="8257" width="0.85546875" style="3" hidden="1" customWidth="1"/>
    <col min="8258" max="8258" width="0.42578125" style="3" customWidth="1"/>
    <col min="8259" max="8449" width="0.85546875" style="3" hidden="1"/>
    <col min="8450" max="8450" width="8.5703125" style="3" customWidth="1"/>
    <col min="8451" max="8451" width="37.140625" style="3" customWidth="1"/>
    <col min="8452" max="8452" width="12.5703125" style="3" customWidth="1"/>
    <col min="8453" max="8453" width="11.5703125" style="3" customWidth="1"/>
    <col min="8454" max="8454" width="10" style="3" customWidth="1"/>
    <col min="8455" max="8455" width="11.140625" style="3" customWidth="1"/>
    <col min="8456" max="8456" width="9.28515625" style="3" customWidth="1"/>
    <col min="8457" max="8457" width="14.42578125" style="3" customWidth="1"/>
    <col min="8458" max="8464" width="0.85546875" style="3" customWidth="1"/>
    <col min="8465" max="8465" width="0.42578125" style="3" customWidth="1"/>
    <col min="8466" max="8513" width="0.85546875" style="3" hidden="1" customWidth="1"/>
    <col min="8514" max="8514" width="0.42578125" style="3" customWidth="1"/>
    <col min="8515" max="8705" width="0.85546875" style="3" hidden="1"/>
    <col min="8706" max="8706" width="8.5703125" style="3" customWidth="1"/>
    <col min="8707" max="8707" width="37.140625" style="3" customWidth="1"/>
    <col min="8708" max="8708" width="12.5703125" style="3" customWidth="1"/>
    <col min="8709" max="8709" width="11.5703125" style="3" customWidth="1"/>
    <col min="8710" max="8710" width="10" style="3" customWidth="1"/>
    <col min="8711" max="8711" width="11.140625" style="3" customWidth="1"/>
    <col min="8712" max="8712" width="9.28515625" style="3" customWidth="1"/>
    <col min="8713" max="8713" width="14.42578125" style="3" customWidth="1"/>
    <col min="8714" max="8720" width="0.85546875" style="3" customWidth="1"/>
    <col min="8721" max="8721" width="0.42578125" style="3" customWidth="1"/>
    <col min="8722" max="8769" width="0.85546875" style="3" hidden="1" customWidth="1"/>
    <col min="8770" max="8770" width="0.42578125" style="3" customWidth="1"/>
    <col min="8771" max="8961" width="0.85546875" style="3" hidden="1"/>
    <col min="8962" max="8962" width="8.5703125" style="3" customWidth="1"/>
    <col min="8963" max="8963" width="37.140625" style="3" customWidth="1"/>
    <col min="8964" max="8964" width="12.5703125" style="3" customWidth="1"/>
    <col min="8965" max="8965" width="11.5703125" style="3" customWidth="1"/>
    <col min="8966" max="8966" width="10" style="3" customWidth="1"/>
    <col min="8967" max="8967" width="11.140625" style="3" customWidth="1"/>
    <col min="8968" max="8968" width="9.28515625" style="3" customWidth="1"/>
    <col min="8969" max="8969" width="14.42578125" style="3" customWidth="1"/>
    <col min="8970" max="8976" width="0.85546875" style="3" customWidth="1"/>
    <col min="8977" max="8977" width="0.42578125" style="3" customWidth="1"/>
    <col min="8978" max="9025" width="0.85546875" style="3" hidden="1" customWidth="1"/>
    <col min="9026" max="9026" width="0.42578125" style="3" customWidth="1"/>
    <col min="9027" max="9217" width="0.85546875" style="3" hidden="1"/>
    <col min="9218" max="9218" width="8.5703125" style="3" customWidth="1"/>
    <col min="9219" max="9219" width="37.140625" style="3" customWidth="1"/>
    <col min="9220" max="9220" width="12.5703125" style="3" customWidth="1"/>
    <col min="9221" max="9221" width="11.5703125" style="3" customWidth="1"/>
    <col min="9222" max="9222" width="10" style="3" customWidth="1"/>
    <col min="9223" max="9223" width="11.140625" style="3" customWidth="1"/>
    <col min="9224" max="9224" width="9.28515625" style="3" customWidth="1"/>
    <col min="9225" max="9225" width="14.42578125" style="3" customWidth="1"/>
    <col min="9226" max="9232" width="0.85546875" style="3" customWidth="1"/>
    <col min="9233" max="9233" width="0.42578125" style="3" customWidth="1"/>
    <col min="9234" max="9281" width="0.85546875" style="3" hidden="1" customWidth="1"/>
    <col min="9282" max="9282" width="0.42578125" style="3" customWidth="1"/>
    <col min="9283" max="9473" width="0.85546875" style="3" hidden="1"/>
    <col min="9474" max="9474" width="8.5703125" style="3" customWidth="1"/>
    <col min="9475" max="9475" width="37.140625" style="3" customWidth="1"/>
    <col min="9476" max="9476" width="12.5703125" style="3" customWidth="1"/>
    <col min="9477" max="9477" width="11.5703125" style="3" customWidth="1"/>
    <col min="9478" max="9478" width="10" style="3" customWidth="1"/>
    <col min="9479" max="9479" width="11.140625" style="3" customWidth="1"/>
    <col min="9480" max="9480" width="9.28515625" style="3" customWidth="1"/>
    <col min="9481" max="9481" width="14.42578125" style="3" customWidth="1"/>
    <col min="9482" max="9488" width="0.85546875" style="3" customWidth="1"/>
    <col min="9489" max="9489" width="0.42578125" style="3" customWidth="1"/>
    <col min="9490" max="9537" width="0.85546875" style="3" hidden="1" customWidth="1"/>
    <col min="9538" max="9538" width="0.42578125" style="3" customWidth="1"/>
    <col min="9539" max="9729" width="0.85546875" style="3" hidden="1"/>
    <col min="9730" max="9730" width="8.5703125" style="3" customWidth="1"/>
    <col min="9731" max="9731" width="37.140625" style="3" customWidth="1"/>
    <col min="9732" max="9732" width="12.5703125" style="3" customWidth="1"/>
    <col min="9733" max="9733" width="11.5703125" style="3" customWidth="1"/>
    <col min="9734" max="9734" width="10" style="3" customWidth="1"/>
    <col min="9735" max="9735" width="11.140625" style="3" customWidth="1"/>
    <col min="9736" max="9736" width="9.28515625" style="3" customWidth="1"/>
    <col min="9737" max="9737" width="14.42578125" style="3" customWidth="1"/>
    <col min="9738" max="9744" width="0.85546875" style="3" customWidth="1"/>
    <col min="9745" max="9745" width="0.42578125" style="3" customWidth="1"/>
    <col min="9746" max="9793" width="0.85546875" style="3" hidden="1" customWidth="1"/>
    <col min="9794" max="9794" width="0.42578125" style="3" customWidth="1"/>
    <col min="9795" max="9985" width="0.85546875" style="3" hidden="1"/>
    <col min="9986" max="9986" width="8.5703125" style="3" customWidth="1"/>
    <col min="9987" max="9987" width="37.140625" style="3" customWidth="1"/>
    <col min="9988" max="9988" width="12.5703125" style="3" customWidth="1"/>
    <col min="9989" max="9989" width="11.5703125" style="3" customWidth="1"/>
    <col min="9990" max="9990" width="10" style="3" customWidth="1"/>
    <col min="9991" max="9991" width="11.140625" style="3" customWidth="1"/>
    <col min="9992" max="9992" width="9.28515625" style="3" customWidth="1"/>
    <col min="9993" max="9993" width="14.42578125" style="3" customWidth="1"/>
    <col min="9994" max="10000" width="0.85546875" style="3" customWidth="1"/>
    <col min="10001" max="10001" width="0.42578125" style="3" customWidth="1"/>
    <col min="10002" max="10049" width="0.85546875" style="3" hidden="1" customWidth="1"/>
    <col min="10050" max="10050" width="0.42578125" style="3" customWidth="1"/>
    <col min="10051" max="10241" width="0.85546875" style="3" hidden="1"/>
    <col min="10242" max="10242" width="8.5703125" style="3" customWidth="1"/>
    <col min="10243" max="10243" width="37.140625" style="3" customWidth="1"/>
    <col min="10244" max="10244" width="12.5703125" style="3" customWidth="1"/>
    <col min="10245" max="10245" width="11.5703125" style="3" customWidth="1"/>
    <col min="10246" max="10246" width="10" style="3" customWidth="1"/>
    <col min="10247" max="10247" width="11.140625" style="3" customWidth="1"/>
    <col min="10248" max="10248" width="9.28515625" style="3" customWidth="1"/>
    <col min="10249" max="10249" width="14.42578125" style="3" customWidth="1"/>
    <col min="10250" max="10256" width="0.85546875" style="3" customWidth="1"/>
    <col min="10257" max="10257" width="0.42578125" style="3" customWidth="1"/>
    <col min="10258" max="10305" width="0.85546875" style="3" hidden="1" customWidth="1"/>
    <col min="10306" max="10306" width="0.42578125" style="3" customWidth="1"/>
    <col min="10307" max="10497" width="0.85546875" style="3" hidden="1"/>
    <col min="10498" max="10498" width="8.5703125" style="3" customWidth="1"/>
    <col min="10499" max="10499" width="37.140625" style="3" customWidth="1"/>
    <col min="10500" max="10500" width="12.5703125" style="3" customWidth="1"/>
    <col min="10501" max="10501" width="11.5703125" style="3" customWidth="1"/>
    <col min="10502" max="10502" width="10" style="3" customWidth="1"/>
    <col min="10503" max="10503" width="11.140625" style="3" customWidth="1"/>
    <col min="10504" max="10504" width="9.28515625" style="3" customWidth="1"/>
    <col min="10505" max="10505" width="14.42578125" style="3" customWidth="1"/>
    <col min="10506" max="10512" width="0.85546875" style="3" customWidth="1"/>
    <col min="10513" max="10513" width="0.42578125" style="3" customWidth="1"/>
    <col min="10514" max="10561" width="0.85546875" style="3" hidden="1" customWidth="1"/>
    <col min="10562" max="10562" width="0.42578125" style="3" customWidth="1"/>
    <col min="10563" max="10753" width="0.85546875" style="3" hidden="1"/>
    <col min="10754" max="10754" width="8.5703125" style="3" customWidth="1"/>
    <col min="10755" max="10755" width="37.140625" style="3" customWidth="1"/>
    <col min="10756" max="10756" width="12.5703125" style="3" customWidth="1"/>
    <col min="10757" max="10757" width="11.5703125" style="3" customWidth="1"/>
    <col min="10758" max="10758" width="10" style="3" customWidth="1"/>
    <col min="10759" max="10759" width="11.140625" style="3" customWidth="1"/>
    <col min="10760" max="10760" width="9.28515625" style="3" customWidth="1"/>
    <col min="10761" max="10761" width="14.42578125" style="3" customWidth="1"/>
    <col min="10762" max="10768" width="0.85546875" style="3" customWidth="1"/>
    <col min="10769" max="10769" width="0.42578125" style="3" customWidth="1"/>
    <col min="10770" max="10817" width="0.85546875" style="3" hidden="1" customWidth="1"/>
    <col min="10818" max="10818" width="0.42578125" style="3" customWidth="1"/>
    <col min="10819" max="11009" width="0.85546875" style="3" hidden="1"/>
    <col min="11010" max="11010" width="8.5703125" style="3" customWidth="1"/>
    <col min="11011" max="11011" width="37.140625" style="3" customWidth="1"/>
    <col min="11012" max="11012" width="12.5703125" style="3" customWidth="1"/>
    <col min="11013" max="11013" width="11.5703125" style="3" customWidth="1"/>
    <col min="11014" max="11014" width="10" style="3" customWidth="1"/>
    <col min="11015" max="11015" width="11.140625" style="3" customWidth="1"/>
    <col min="11016" max="11016" width="9.28515625" style="3" customWidth="1"/>
    <col min="11017" max="11017" width="14.42578125" style="3" customWidth="1"/>
    <col min="11018" max="11024" width="0.85546875" style="3" customWidth="1"/>
    <col min="11025" max="11025" width="0.42578125" style="3" customWidth="1"/>
    <col min="11026" max="11073" width="0.85546875" style="3" hidden="1" customWidth="1"/>
    <col min="11074" max="11074" width="0.42578125" style="3" customWidth="1"/>
    <col min="11075" max="11265" width="0.85546875" style="3" hidden="1"/>
    <col min="11266" max="11266" width="8.5703125" style="3" customWidth="1"/>
    <col min="11267" max="11267" width="37.140625" style="3" customWidth="1"/>
    <col min="11268" max="11268" width="12.5703125" style="3" customWidth="1"/>
    <col min="11269" max="11269" width="11.5703125" style="3" customWidth="1"/>
    <col min="11270" max="11270" width="10" style="3" customWidth="1"/>
    <col min="11271" max="11271" width="11.140625" style="3" customWidth="1"/>
    <col min="11272" max="11272" width="9.28515625" style="3" customWidth="1"/>
    <col min="11273" max="11273" width="14.42578125" style="3" customWidth="1"/>
    <col min="11274" max="11280" width="0.85546875" style="3" customWidth="1"/>
    <col min="11281" max="11281" width="0.42578125" style="3" customWidth="1"/>
    <col min="11282" max="11329" width="0.85546875" style="3" hidden="1" customWidth="1"/>
    <col min="11330" max="11330" width="0.42578125" style="3" customWidth="1"/>
    <col min="11331" max="11521" width="0.85546875" style="3" hidden="1"/>
    <col min="11522" max="11522" width="8.5703125" style="3" customWidth="1"/>
    <col min="11523" max="11523" width="37.140625" style="3" customWidth="1"/>
    <col min="11524" max="11524" width="12.5703125" style="3" customWidth="1"/>
    <col min="11525" max="11525" width="11.5703125" style="3" customWidth="1"/>
    <col min="11526" max="11526" width="10" style="3" customWidth="1"/>
    <col min="11527" max="11527" width="11.140625" style="3" customWidth="1"/>
    <col min="11528" max="11528" width="9.28515625" style="3" customWidth="1"/>
    <col min="11529" max="11529" width="14.42578125" style="3" customWidth="1"/>
    <col min="11530" max="11536" width="0.85546875" style="3" customWidth="1"/>
    <col min="11537" max="11537" width="0.42578125" style="3" customWidth="1"/>
    <col min="11538" max="11585" width="0.85546875" style="3" hidden="1" customWidth="1"/>
    <col min="11586" max="11586" width="0.42578125" style="3" customWidth="1"/>
    <col min="11587" max="11777" width="0.85546875" style="3" hidden="1"/>
    <col min="11778" max="11778" width="8.5703125" style="3" customWidth="1"/>
    <col min="11779" max="11779" width="37.140625" style="3" customWidth="1"/>
    <col min="11780" max="11780" width="12.5703125" style="3" customWidth="1"/>
    <col min="11781" max="11781" width="11.5703125" style="3" customWidth="1"/>
    <col min="11782" max="11782" width="10" style="3" customWidth="1"/>
    <col min="11783" max="11783" width="11.140625" style="3" customWidth="1"/>
    <col min="11784" max="11784" width="9.28515625" style="3" customWidth="1"/>
    <col min="11785" max="11785" width="14.42578125" style="3" customWidth="1"/>
    <col min="11786" max="11792" width="0.85546875" style="3" customWidth="1"/>
    <col min="11793" max="11793" width="0.42578125" style="3" customWidth="1"/>
    <col min="11794" max="11841" width="0.85546875" style="3" hidden="1" customWidth="1"/>
    <col min="11842" max="11842" width="0.42578125" style="3" customWidth="1"/>
    <col min="11843" max="12033" width="0.85546875" style="3" hidden="1"/>
    <col min="12034" max="12034" width="8.5703125" style="3" customWidth="1"/>
    <col min="12035" max="12035" width="37.140625" style="3" customWidth="1"/>
    <col min="12036" max="12036" width="12.5703125" style="3" customWidth="1"/>
    <col min="12037" max="12037" width="11.5703125" style="3" customWidth="1"/>
    <col min="12038" max="12038" width="10" style="3" customWidth="1"/>
    <col min="12039" max="12039" width="11.140625" style="3" customWidth="1"/>
    <col min="12040" max="12040" width="9.28515625" style="3" customWidth="1"/>
    <col min="12041" max="12041" width="14.42578125" style="3" customWidth="1"/>
    <col min="12042" max="12048" width="0.85546875" style="3" customWidth="1"/>
    <col min="12049" max="12049" width="0.42578125" style="3" customWidth="1"/>
    <col min="12050" max="12097" width="0.85546875" style="3" hidden="1" customWidth="1"/>
    <col min="12098" max="12098" width="0.42578125" style="3" customWidth="1"/>
    <col min="12099" max="12289" width="0.85546875" style="3" hidden="1"/>
    <col min="12290" max="12290" width="8.5703125" style="3" customWidth="1"/>
    <col min="12291" max="12291" width="37.140625" style="3" customWidth="1"/>
    <col min="12292" max="12292" width="12.5703125" style="3" customWidth="1"/>
    <col min="12293" max="12293" width="11.5703125" style="3" customWidth="1"/>
    <col min="12294" max="12294" width="10" style="3" customWidth="1"/>
    <col min="12295" max="12295" width="11.140625" style="3" customWidth="1"/>
    <col min="12296" max="12296" width="9.28515625" style="3" customWidth="1"/>
    <col min="12297" max="12297" width="14.42578125" style="3" customWidth="1"/>
    <col min="12298" max="12304" width="0.85546875" style="3" customWidth="1"/>
    <col min="12305" max="12305" width="0.42578125" style="3" customWidth="1"/>
    <col min="12306" max="12353" width="0.85546875" style="3" hidden="1" customWidth="1"/>
    <col min="12354" max="12354" width="0.42578125" style="3" customWidth="1"/>
    <col min="12355" max="12545" width="0.85546875" style="3" hidden="1"/>
    <col min="12546" max="12546" width="8.5703125" style="3" customWidth="1"/>
    <col min="12547" max="12547" width="37.140625" style="3" customWidth="1"/>
    <col min="12548" max="12548" width="12.5703125" style="3" customWidth="1"/>
    <col min="12549" max="12549" width="11.5703125" style="3" customWidth="1"/>
    <col min="12550" max="12550" width="10" style="3" customWidth="1"/>
    <col min="12551" max="12551" width="11.140625" style="3" customWidth="1"/>
    <col min="12552" max="12552" width="9.28515625" style="3" customWidth="1"/>
    <col min="12553" max="12553" width="14.42578125" style="3" customWidth="1"/>
    <col min="12554" max="12560" width="0.85546875" style="3" customWidth="1"/>
    <col min="12561" max="12561" width="0.42578125" style="3" customWidth="1"/>
    <col min="12562" max="12609" width="0.85546875" style="3" hidden="1" customWidth="1"/>
    <col min="12610" max="12610" width="0.42578125" style="3" customWidth="1"/>
    <col min="12611" max="12801" width="0.85546875" style="3" hidden="1"/>
    <col min="12802" max="12802" width="8.5703125" style="3" customWidth="1"/>
    <col min="12803" max="12803" width="37.140625" style="3" customWidth="1"/>
    <col min="12804" max="12804" width="12.5703125" style="3" customWidth="1"/>
    <col min="12805" max="12805" width="11.5703125" style="3" customWidth="1"/>
    <col min="12806" max="12806" width="10" style="3" customWidth="1"/>
    <col min="12807" max="12807" width="11.140625" style="3" customWidth="1"/>
    <col min="12808" max="12808" width="9.28515625" style="3" customWidth="1"/>
    <col min="12809" max="12809" width="14.42578125" style="3" customWidth="1"/>
    <col min="12810" max="12816" width="0.85546875" style="3" customWidth="1"/>
    <col min="12817" max="12817" width="0.42578125" style="3" customWidth="1"/>
    <col min="12818" max="12865" width="0.85546875" style="3" hidden="1" customWidth="1"/>
    <col min="12866" max="12866" width="0.42578125" style="3" customWidth="1"/>
    <col min="12867" max="13057" width="0.85546875" style="3" hidden="1"/>
    <col min="13058" max="13058" width="8.5703125" style="3" customWidth="1"/>
    <col min="13059" max="13059" width="37.140625" style="3" customWidth="1"/>
    <col min="13060" max="13060" width="12.5703125" style="3" customWidth="1"/>
    <col min="13061" max="13061" width="11.5703125" style="3" customWidth="1"/>
    <col min="13062" max="13062" width="10" style="3" customWidth="1"/>
    <col min="13063" max="13063" width="11.140625" style="3" customWidth="1"/>
    <col min="13064" max="13064" width="9.28515625" style="3" customWidth="1"/>
    <col min="13065" max="13065" width="14.42578125" style="3" customWidth="1"/>
    <col min="13066" max="13072" width="0.85546875" style="3" customWidth="1"/>
    <col min="13073" max="13073" width="0.42578125" style="3" customWidth="1"/>
    <col min="13074" max="13121" width="0.85546875" style="3" hidden="1" customWidth="1"/>
    <col min="13122" max="13122" width="0.42578125" style="3" customWidth="1"/>
    <col min="13123" max="13313" width="0.85546875" style="3" hidden="1"/>
    <col min="13314" max="13314" width="8.5703125" style="3" customWidth="1"/>
    <col min="13315" max="13315" width="37.140625" style="3" customWidth="1"/>
    <col min="13316" max="13316" width="12.5703125" style="3" customWidth="1"/>
    <col min="13317" max="13317" width="11.5703125" style="3" customWidth="1"/>
    <col min="13318" max="13318" width="10" style="3" customWidth="1"/>
    <col min="13319" max="13319" width="11.140625" style="3" customWidth="1"/>
    <col min="13320" max="13320" width="9.28515625" style="3" customWidth="1"/>
    <col min="13321" max="13321" width="14.42578125" style="3" customWidth="1"/>
    <col min="13322" max="13328" width="0.85546875" style="3" customWidth="1"/>
    <col min="13329" max="13329" width="0.42578125" style="3" customWidth="1"/>
    <col min="13330" max="13377" width="0.85546875" style="3" hidden="1" customWidth="1"/>
    <col min="13378" max="13378" width="0.42578125" style="3" customWidth="1"/>
    <col min="13379" max="13569" width="0.85546875" style="3" hidden="1"/>
    <col min="13570" max="13570" width="8.5703125" style="3" customWidth="1"/>
    <col min="13571" max="13571" width="37.140625" style="3" customWidth="1"/>
    <col min="13572" max="13572" width="12.5703125" style="3" customWidth="1"/>
    <col min="13573" max="13573" width="11.5703125" style="3" customWidth="1"/>
    <col min="13574" max="13574" width="10" style="3" customWidth="1"/>
    <col min="13575" max="13575" width="11.140625" style="3" customWidth="1"/>
    <col min="13576" max="13576" width="9.28515625" style="3" customWidth="1"/>
    <col min="13577" max="13577" width="14.42578125" style="3" customWidth="1"/>
    <col min="13578" max="13584" width="0.85546875" style="3" customWidth="1"/>
    <col min="13585" max="13585" width="0.42578125" style="3" customWidth="1"/>
    <col min="13586" max="13633" width="0.85546875" style="3" hidden="1" customWidth="1"/>
    <col min="13634" max="13634" width="0.42578125" style="3" customWidth="1"/>
    <col min="13635" max="13825" width="0.85546875" style="3" hidden="1"/>
    <col min="13826" max="13826" width="8.5703125" style="3" customWidth="1"/>
    <col min="13827" max="13827" width="37.140625" style="3" customWidth="1"/>
    <col min="13828" max="13828" width="12.5703125" style="3" customWidth="1"/>
    <col min="13829" max="13829" width="11.5703125" style="3" customWidth="1"/>
    <col min="13830" max="13830" width="10" style="3" customWidth="1"/>
    <col min="13831" max="13831" width="11.140625" style="3" customWidth="1"/>
    <col min="13832" max="13832" width="9.28515625" style="3" customWidth="1"/>
    <col min="13833" max="13833" width="14.42578125" style="3" customWidth="1"/>
    <col min="13834" max="13840" width="0.85546875" style="3" customWidth="1"/>
    <col min="13841" max="13841" width="0.42578125" style="3" customWidth="1"/>
    <col min="13842" max="13889" width="0.85546875" style="3" hidden="1" customWidth="1"/>
    <col min="13890" max="13890" width="0.42578125" style="3" customWidth="1"/>
    <col min="13891" max="14081" width="0.85546875" style="3" hidden="1"/>
    <col min="14082" max="14082" width="8.5703125" style="3" customWidth="1"/>
    <col min="14083" max="14083" width="37.140625" style="3" customWidth="1"/>
    <col min="14084" max="14084" width="12.5703125" style="3" customWidth="1"/>
    <col min="14085" max="14085" width="11.5703125" style="3" customWidth="1"/>
    <col min="14086" max="14086" width="10" style="3" customWidth="1"/>
    <col min="14087" max="14087" width="11.140625" style="3" customWidth="1"/>
    <col min="14088" max="14088" width="9.28515625" style="3" customWidth="1"/>
    <col min="14089" max="14089" width="14.42578125" style="3" customWidth="1"/>
    <col min="14090" max="14096" width="0.85546875" style="3" customWidth="1"/>
    <col min="14097" max="14097" width="0.42578125" style="3" customWidth="1"/>
    <col min="14098" max="14145" width="0.85546875" style="3" hidden="1" customWidth="1"/>
    <col min="14146" max="14146" width="0.42578125" style="3" customWidth="1"/>
    <col min="14147" max="14337" width="0.85546875" style="3" hidden="1"/>
    <col min="14338" max="14338" width="8.5703125" style="3" customWidth="1"/>
    <col min="14339" max="14339" width="37.140625" style="3" customWidth="1"/>
    <col min="14340" max="14340" width="12.5703125" style="3" customWidth="1"/>
    <col min="14341" max="14341" width="11.5703125" style="3" customWidth="1"/>
    <col min="14342" max="14342" width="10" style="3" customWidth="1"/>
    <col min="14343" max="14343" width="11.140625" style="3" customWidth="1"/>
    <col min="14344" max="14344" width="9.28515625" style="3" customWidth="1"/>
    <col min="14345" max="14345" width="14.42578125" style="3" customWidth="1"/>
    <col min="14346" max="14352" width="0.85546875" style="3" customWidth="1"/>
    <col min="14353" max="14353" width="0.42578125" style="3" customWidth="1"/>
    <col min="14354" max="14401" width="0.85546875" style="3" hidden="1" customWidth="1"/>
    <col min="14402" max="14402" width="0.42578125" style="3" customWidth="1"/>
    <col min="14403" max="14593" width="0.85546875" style="3" hidden="1"/>
    <col min="14594" max="14594" width="8.5703125" style="3" customWidth="1"/>
    <col min="14595" max="14595" width="37.140625" style="3" customWidth="1"/>
    <col min="14596" max="14596" width="12.5703125" style="3" customWidth="1"/>
    <col min="14597" max="14597" width="11.5703125" style="3" customWidth="1"/>
    <col min="14598" max="14598" width="10" style="3" customWidth="1"/>
    <col min="14599" max="14599" width="11.140625" style="3" customWidth="1"/>
    <col min="14600" max="14600" width="9.28515625" style="3" customWidth="1"/>
    <col min="14601" max="14601" width="14.42578125" style="3" customWidth="1"/>
    <col min="14602" max="14608" width="0.85546875" style="3" customWidth="1"/>
    <col min="14609" max="14609" width="0.42578125" style="3" customWidth="1"/>
    <col min="14610" max="14657" width="0.85546875" style="3" hidden="1" customWidth="1"/>
    <col min="14658" max="14658" width="0.42578125" style="3" customWidth="1"/>
    <col min="14659" max="14849" width="0.85546875" style="3" hidden="1"/>
    <col min="14850" max="14850" width="8.5703125" style="3" customWidth="1"/>
    <col min="14851" max="14851" width="37.140625" style="3" customWidth="1"/>
    <col min="14852" max="14852" width="12.5703125" style="3" customWidth="1"/>
    <col min="14853" max="14853" width="11.5703125" style="3" customWidth="1"/>
    <col min="14854" max="14854" width="10" style="3" customWidth="1"/>
    <col min="14855" max="14855" width="11.140625" style="3" customWidth="1"/>
    <col min="14856" max="14856" width="9.28515625" style="3" customWidth="1"/>
    <col min="14857" max="14857" width="14.42578125" style="3" customWidth="1"/>
    <col min="14858" max="14864" width="0.85546875" style="3" customWidth="1"/>
    <col min="14865" max="14865" width="0.42578125" style="3" customWidth="1"/>
    <col min="14866" max="14913" width="0.85546875" style="3" hidden="1" customWidth="1"/>
    <col min="14914" max="14914" width="0.42578125" style="3" customWidth="1"/>
    <col min="14915" max="15105" width="0.85546875" style="3" hidden="1"/>
    <col min="15106" max="15106" width="8.5703125" style="3" customWidth="1"/>
    <col min="15107" max="15107" width="37.140625" style="3" customWidth="1"/>
    <col min="15108" max="15108" width="12.5703125" style="3" customWidth="1"/>
    <col min="15109" max="15109" width="11.5703125" style="3" customWidth="1"/>
    <col min="15110" max="15110" width="10" style="3" customWidth="1"/>
    <col min="15111" max="15111" width="11.140625" style="3" customWidth="1"/>
    <col min="15112" max="15112" width="9.28515625" style="3" customWidth="1"/>
    <col min="15113" max="15113" width="14.42578125" style="3" customWidth="1"/>
    <col min="15114" max="15120" width="0.85546875" style="3" customWidth="1"/>
    <col min="15121" max="15121" width="0.42578125" style="3" customWidth="1"/>
    <col min="15122" max="15169" width="0.85546875" style="3" hidden="1" customWidth="1"/>
    <col min="15170" max="15170" width="0.42578125" style="3" customWidth="1"/>
    <col min="15171" max="15361" width="0.85546875" style="3" hidden="1"/>
    <col min="15362" max="15362" width="8.5703125" style="3" customWidth="1"/>
    <col min="15363" max="15363" width="37.140625" style="3" customWidth="1"/>
    <col min="15364" max="15364" width="12.5703125" style="3" customWidth="1"/>
    <col min="15365" max="15365" width="11.5703125" style="3" customWidth="1"/>
    <col min="15366" max="15366" width="10" style="3" customWidth="1"/>
    <col min="15367" max="15367" width="11.140625" style="3" customWidth="1"/>
    <col min="15368" max="15368" width="9.28515625" style="3" customWidth="1"/>
    <col min="15369" max="15369" width="14.42578125" style="3" customWidth="1"/>
    <col min="15370" max="15376" width="0.85546875" style="3" customWidth="1"/>
    <col min="15377" max="15377" width="0.42578125" style="3" customWidth="1"/>
    <col min="15378" max="15425" width="0.85546875" style="3" hidden="1" customWidth="1"/>
    <col min="15426" max="15426" width="0.42578125" style="3" customWidth="1"/>
    <col min="15427" max="15617" width="0.85546875" style="3" hidden="1"/>
    <col min="15618" max="15618" width="8.5703125" style="3" customWidth="1"/>
    <col min="15619" max="15619" width="37.140625" style="3" customWidth="1"/>
    <col min="15620" max="15620" width="12.5703125" style="3" customWidth="1"/>
    <col min="15621" max="15621" width="11.5703125" style="3" customWidth="1"/>
    <col min="15622" max="15622" width="10" style="3" customWidth="1"/>
    <col min="15623" max="15623" width="11.140625" style="3" customWidth="1"/>
    <col min="15624" max="15624" width="9.28515625" style="3" customWidth="1"/>
    <col min="15625" max="15625" width="14.42578125" style="3" customWidth="1"/>
    <col min="15626" max="15632" width="0.85546875" style="3" customWidth="1"/>
    <col min="15633" max="15633" width="0.42578125" style="3" customWidth="1"/>
    <col min="15634" max="15681" width="0.85546875" style="3" hidden="1" customWidth="1"/>
    <col min="15682" max="15682" width="0.42578125" style="3" customWidth="1"/>
    <col min="15683" max="15873" width="0.85546875" style="3" hidden="1"/>
    <col min="15874" max="15874" width="8.5703125" style="3" customWidth="1"/>
    <col min="15875" max="15875" width="37.140625" style="3" customWidth="1"/>
    <col min="15876" max="15876" width="12.5703125" style="3" customWidth="1"/>
    <col min="15877" max="15877" width="11.5703125" style="3" customWidth="1"/>
    <col min="15878" max="15878" width="10" style="3" customWidth="1"/>
    <col min="15879" max="15879" width="11.140625" style="3" customWidth="1"/>
    <col min="15880" max="15880" width="9.28515625" style="3" customWidth="1"/>
    <col min="15881" max="15881" width="14.42578125" style="3" customWidth="1"/>
    <col min="15882" max="15888" width="0.85546875" style="3" customWidth="1"/>
    <col min="15889" max="15889" width="0.42578125" style="3" customWidth="1"/>
    <col min="15890" max="15937" width="0.85546875" style="3" hidden="1" customWidth="1"/>
    <col min="15938" max="15938" width="0.42578125" style="3" customWidth="1"/>
    <col min="15939" max="16129" width="0.85546875" style="3" hidden="1"/>
    <col min="16130" max="16130" width="8.5703125" style="3" customWidth="1"/>
    <col min="16131" max="16131" width="37.140625" style="3" customWidth="1"/>
    <col min="16132" max="16132" width="12.5703125" style="3" customWidth="1"/>
    <col min="16133" max="16133" width="11.5703125" style="3" customWidth="1"/>
    <col min="16134" max="16134" width="10" style="3" customWidth="1"/>
    <col min="16135" max="16135" width="11.140625" style="3" customWidth="1"/>
    <col min="16136" max="16136" width="9.28515625" style="3" customWidth="1"/>
    <col min="16137" max="16137" width="14.42578125" style="3" customWidth="1"/>
    <col min="16138" max="16144" width="0.85546875" style="3" customWidth="1"/>
    <col min="16145" max="16145" width="0.42578125" style="3" customWidth="1"/>
    <col min="16146" max="16193" width="0.85546875" style="3" hidden="1" customWidth="1"/>
    <col min="16194" max="16194" width="0.42578125" style="3" customWidth="1"/>
    <col min="16195" max="16384" width="0.85546875" style="3" hidden="1"/>
  </cols>
  <sheetData>
    <row r="1" spans="1:9" ht="12" customHeight="1">
      <c r="I1" s="2" t="s">
        <v>238</v>
      </c>
    </row>
    <row r="2" spans="1:9" ht="12" customHeight="1">
      <c r="B2" s="3" t="s">
        <v>536</v>
      </c>
      <c r="I2" s="2" t="s">
        <v>1</v>
      </c>
    </row>
    <row r="3" spans="1:9" ht="12" customHeight="1">
      <c r="I3" s="2" t="s">
        <v>2</v>
      </c>
    </row>
    <row r="4" spans="1:9" ht="12" customHeight="1">
      <c r="I4" s="2" t="s">
        <v>3</v>
      </c>
    </row>
    <row r="5" spans="1:9" ht="15" customHeight="1"/>
    <row r="6" spans="1:9" ht="13.5" customHeight="1">
      <c r="A6" s="118" t="s">
        <v>232</v>
      </c>
      <c r="B6" s="118"/>
      <c r="C6" s="118"/>
      <c r="D6" s="118"/>
      <c r="E6" s="118"/>
      <c r="F6" s="118"/>
      <c r="G6" s="118"/>
      <c r="H6" s="118"/>
      <c r="I6" s="118"/>
    </row>
    <row r="7" spans="1:9" ht="15" customHeight="1"/>
    <row r="8" spans="1:9" ht="30" customHeight="1">
      <c r="A8" s="119" t="s">
        <v>239</v>
      </c>
      <c r="B8" s="120" t="s">
        <v>6</v>
      </c>
      <c r="C8" s="119" t="s">
        <v>138</v>
      </c>
      <c r="D8" s="119">
        <v>2013</v>
      </c>
      <c r="E8" s="119"/>
      <c r="F8" s="119">
        <v>2014</v>
      </c>
      <c r="G8" s="120"/>
      <c r="H8" s="121">
        <v>2015</v>
      </c>
      <c r="I8" s="122"/>
    </row>
    <row r="9" spans="1:9" ht="30">
      <c r="A9" s="120"/>
      <c r="B9" s="120"/>
      <c r="C9" s="119"/>
      <c r="D9" s="50" t="s">
        <v>8</v>
      </c>
      <c r="E9" s="50" t="s">
        <v>9</v>
      </c>
      <c r="F9" s="50" t="s">
        <v>8</v>
      </c>
      <c r="G9" s="50" t="s">
        <v>10</v>
      </c>
      <c r="H9" s="77" t="s">
        <v>527</v>
      </c>
      <c r="I9" s="51" t="s">
        <v>8</v>
      </c>
    </row>
    <row r="10" spans="1:9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78"/>
      <c r="I10" s="50">
        <v>8</v>
      </c>
    </row>
    <row r="11" spans="1:9">
      <c r="A11" s="52">
        <v>1</v>
      </c>
      <c r="B11" s="4" t="s">
        <v>142</v>
      </c>
      <c r="C11" s="52"/>
      <c r="D11" s="34"/>
      <c r="E11" s="34"/>
      <c r="F11" s="34"/>
      <c r="G11" s="34"/>
      <c r="H11" s="68"/>
      <c r="I11" s="34"/>
    </row>
    <row r="12" spans="1:9">
      <c r="A12" s="52" t="s">
        <v>12</v>
      </c>
      <c r="B12" s="17" t="s">
        <v>240</v>
      </c>
      <c r="C12" s="52"/>
      <c r="D12" s="34"/>
      <c r="E12" s="34"/>
      <c r="F12" s="34"/>
      <c r="G12" s="34"/>
      <c r="H12" s="68"/>
      <c r="I12" s="34"/>
    </row>
    <row r="13" spans="1:9">
      <c r="A13" s="50" t="s">
        <v>15</v>
      </c>
      <c r="B13" s="6" t="s">
        <v>241</v>
      </c>
      <c r="C13" s="50" t="s">
        <v>242</v>
      </c>
      <c r="D13" s="34"/>
      <c r="E13" s="34"/>
      <c r="F13" s="34"/>
      <c r="G13" s="34"/>
      <c r="H13" s="68"/>
      <c r="I13" s="34"/>
    </row>
    <row r="14" spans="1:9">
      <c r="A14" s="50" t="s">
        <v>17</v>
      </c>
      <c r="B14" s="6" t="s">
        <v>243</v>
      </c>
      <c r="C14" s="50" t="s">
        <v>244</v>
      </c>
      <c r="D14" s="34"/>
      <c r="E14" s="34"/>
      <c r="F14" s="34"/>
      <c r="G14" s="34"/>
      <c r="H14" s="68"/>
      <c r="I14" s="34"/>
    </row>
    <row r="15" spans="1:9">
      <c r="A15" s="50" t="s">
        <v>19</v>
      </c>
      <c r="B15" s="6" t="s">
        <v>245</v>
      </c>
      <c r="C15" s="50" t="s">
        <v>140</v>
      </c>
      <c r="D15" s="34"/>
      <c r="E15" s="34"/>
      <c r="F15" s="34"/>
      <c r="G15" s="34"/>
      <c r="H15" s="68"/>
      <c r="I15" s="34"/>
    </row>
    <row r="16" spans="1:9">
      <c r="A16" s="50" t="s">
        <v>246</v>
      </c>
      <c r="B16" s="17" t="s">
        <v>247</v>
      </c>
      <c r="C16" s="50"/>
      <c r="D16" s="34"/>
      <c r="E16" s="34"/>
      <c r="F16" s="34"/>
      <c r="G16" s="34"/>
      <c r="H16" s="68"/>
      <c r="I16" s="34"/>
    </row>
    <row r="17" spans="1:9">
      <c r="A17" s="50"/>
      <c r="B17" s="17"/>
      <c r="C17" s="50"/>
      <c r="D17" s="34"/>
      <c r="E17" s="34"/>
      <c r="F17" s="34"/>
      <c r="G17" s="34"/>
      <c r="H17" s="68"/>
      <c r="I17" s="34"/>
    </row>
    <row r="18" spans="1:9">
      <c r="A18" s="50"/>
      <c r="B18" s="17"/>
      <c r="C18" s="50"/>
      <c r="D18" s="34"/>
      <c r="E18" s="34"/>
      <c r="F18" s="34"/>
      <c r="G18" s="34"/>
      <c r="H18" s="68"/>
      <c r="I18" s="34"/>
    </row>
    <row r="19" spans="1:9">
      <c r="A19" s="50"/>
      <c r="B19" s="17"/>
      <c r="C19" s="50"/>
      <c r="D19" s="34"/>
      <c r="E19" s="34"/>
      <c r="F19" s="34"/>
      <c r="G19" s="34"/>
      <c r="H19" s="68"/>
      <c r="I19" s="34"/>
    </row>
    <row r="20" spans="1:9">
      <c r="A20" s="50" t="s">
        <v>248</v>
      </c>
      <c r="B20" s="18" t="s">
        <v>249</v>
      </c>
      <c r="C20" s="50"/>
      <c r="D20" s="34"/>
      <c r="E20" s="34"/>
      <c r="F20" s="34"/>
      <c r="G20" s="34"/>
      <c r="H20" s="68"/>
      <c r="I20" s="34"/>
    </row>
    <row r="21" spans="1:9" ht="57">
      <c r="A21" s="52">
        <v>2</v>
      </c>
      <c r="B21" s="12" t="s">
        <v>250</v>
      </c>
      <c r="C21" s="50"/>
      <c r="D21" s="34"/>
      <c r="E21" s="34"/>
      <c r="F21" s="34"/>
      <c r="G21" s="34"/>
      <c r="H21" s="68"/>
      <c r="I21" s="34"/>
    </row>
    <row r="22" spans="1:9">
      <c r="A22" s="52" t="s">
        <v>28</v>
      </c>
      <c r="B22" s="17" t="s">
        <v>251</v>
      </c>
      <c r="C22" s="52"/>
      <c r="D22" s="34"/>
      <c r="E22" s="34"/>
      <c r="F22" s="34"/>
      <c r="G22" s="34"/>
      <c r="H22" s="68"/>
      <c r="I22" s="34"/>
    </row>
    <row r="23" spans="1:9">
      <c r="A23" s="50" t="s">
        <v>252</v>
      </c>
      <c r="B23" s="6" t="s">
        <v>241</v>
      </c>
      <c r="C23" s="50"/>
      <c r="D23" s="34"/>
      <c r="E23" s="34"/>
      <c r="F23" s="34"/>
      <c r="G23" s="34"/>
      <c r="H23" s="68"/>
      <c r="I23" s="34"/>
    </row>
    <row r="24" spans="1:9">
      <c r="A24" s="50" t="s">
        <v>253</v>
      </c>
      <c r="B24" s="6" t="s">
        <v>254</v>
      </c>
      <c r="C24" s="50"/>
      <c r="D24" s="34"/>
      <c r="E24" s="34"/>
      <c r="F24" s="34"/>
      <c r="G24" s="34"/>
      <c r="H24" s="68"/>
      <c r="I24" s="34"/>
    </row>
    <row r="25" spans="1:9">
      <c r="A25" s="50" t="s">
        <v>255</v>
      </c>
      <c r="B25" s="6" t="s">
        <v>245</v>
      </c>
      <c r="C25" s="50" t="s">
        <v>140</v>
      </c>
      <c r="D25" s="34"/>
      <c r="E25" s="34"/>
      <c r="F25" s="34"/>
      <c r="G25" s="34"/>
      <c r="H25" s="68"/>
      <c r="I25" s="34"/>
    </row>
    <row r="26" spans="1:9">
      <c r="A26" s="52" t="s">
        <v>256</v>
      </c>
      <c r="B26" s="17" t="s">
        <v>257</v>
      </c>
      <c r="C26" s="52"/>
      <c r="D26" s="34"/>
      <c r="E26" s="34"/>
      <c r="F26" s="34"/>
      <c r="G26" s="34"/>
      <c r="H26" s="68"/>
      <c r="I26" s="34"/>
    </row>
    <row r="27" spans="1:9">
      <c r="A27" s="52"/>
      <c r="B27" s="17"/>
      <c r="C27" s="52"/>
      <c r="D27" s="34"/>
      <c r="E27" s="34"/>
      <c r="F27" s="34"/>
      <c r="G27" s="34"/>
      <c r="H27" s="68"/>
      <c r="I27" s="34"/>
    </row>
    <row r="28" spans="1:9">
      <c r="A28" s="52"/>
      <c r="B28" s="17"/>
      <c r="C28" s="52"/>
      <c r="D28" s="34"/>
      <c r="E28" s="34"/>
      <c r="F28" s="34"/>
      <c r="G28" s="34"/>
      <c r="H28" s="68"/>
      <c r="I28" s="34"/>
    </row>
    <row r="29" spans="1:9">
      <c r="A29" s="52"/>
      <c r="B29" s="17"/>
      <c r="C29" s="52"/>
      <c r="D29" s="34"/>
      <c r="E29" s="34"/>
      <c r="F29" s="34"/>
      <c r="G29" s="34"/>
      <c r="H29" s="68"/>
      <c r="I29" s="34"/>
    </row>
    <row r="30" spans="1:9" ht="71.25">
      <c r="A30" s="52">
        <v>3</v>
      </c>
      <c r="B30" s="12" t="s">
        <v>258</v>
      </c>
      <c r="C30" s="50"/>
      <c r="D30" s="34"/>
      <c r="E30" s="34"/>
      <c r="F30" s="34"/>
      <c r="G30" s="34"/>
      <c r="H30" s="68"/>
      <c r="I30" s="34"/>
    </row>
    <row r="31" spans="1:9" ht="28.5">
      <c r="A31" s="52" t="s">
        <v>35</v>
      </c>
      <c r="B31" s="19" t="s">
        <v>259</v>
      </c>
      <c r="C31" s="52"/>
      <c r="D31" s="34"/>
      <c r="E31" s="34"/>
      <c r="F31" s="34"/>
      <c r="G31" s="34"/>
      <c r="H31" s="68"/>
      <c r="I31" s="34"/>
    </row>
    <row r="32" spans="1:9">
      <c r="A32" s="50" t="s">
        <v>37</v>
      </c>
      <c r="B32" s="103" t="s">
        <v>241</v>
      </c>
      <c r="C32" s="104" t="s">
        <v>543</v>
      </c>
      <c r="D32" s="105"/>
      <c r="E32" s="105">
        <v>100</v>
      </c>
      <c r="F32" s="105"/>
      <c r="G32" s="105">
        <v>100</v>
      </c>
      <c r="H32" s="105">
        <v>100</v>
      </c>
      <c r="I32" s="105">
        <v>100</v>
      </c>
    </row>
    <row r="33" spans="1:9">
      <c r="A33" s="50" t="s">
        <v>39</v>
      </c>
      <c r="B33" s="103" t="s">
        <v>254</v>
      </c>
      <c r="C33" s="104" t="s">
        <v>544</v>
      </c>
      <c r="D33" s="105"/>
      <c r="E33" s="105">
        <v>162.5</v>
      </c>
      <c r="F33" s="105"/>
      <c r="G33" s="105">
        <v>211</v>
      </c>
      <c r="H33" s="105">
        <v>211</v>
      </c>
      <c r="I33" s="105">
        <v>211</v>
      </c>
    </row>
    <row r="34" spans="1:9">
      <c r="A34" s="50" t="s">
        <v>41</v>
      </c>
      <c r="B34" s="103" t="s">
        <v>245</v>
      </c>
      <c r="C34" s="104" t="s">
        <v>140</v>
      </c>
      <c r="D34" s="105"/>
      <c r="E34" s="105">
        <v>16.3</v>
      </c>
      <c r="F34" s="105"/>
      <c r="G34" s="105">
        <v>21.1</v>
      </c>
      <c r="H34" s="105">
        <v>21.1</v>
      </c>
      <c r="I34" s="105">
        <v>21.1</v>
      </c>
    </row>
    <row r="35" spans="1:9">
      <c r="A35" s="102" t="s">
        <v>179</v>
      </c>
      <c r="B35" s="103" t="s">
        <v>241</v>
      </c>
      <c r="C35" s="104" t="s">
        <v>545</v>
      </c>
      <c r="D35" s="105"/>
      <c r="E35" s="105">
        <v>120</v>
      </c>
      <c r="F35" s="105"/>
      <c r="G35" s="105">
        <v>120</v>
      </c>
      <c r="H35" s="105">
        <v>120</v>
      </c>
      <c r="I35" s="105">
        <v>120</v>
      </c>
    </row>
    <row r="36" spans="1:9">
      <c r="A36" s="102" t="s">
        <v>181</v>
      </c>
      <c r="B36" s="103" t="s">
        <v>254</v>
      </c>
      <c r="C36" s="104" t="s">
        <v>544</v>
      </c>
      <c r="D36" s="105"/>
      <c r="E36" s="105">
        <v>240.5</v>
      </c>
      <c r="F36" s="105"/>
      <c r="G36" s="105">
        <v>240.5</v>
      </c>
      <c r="H36" s="105">
        <v>240.5</v>
      </c>
      <c r="I36" s="105">
        <v>240.5</v>
      </c>
    </row>
    <row r="37" spans="1:9">
      <c r="A37" s="102" t="s">
        <v>183</v>
      </c>
      <c r="B37" s="103" t="s">
        <v>245</v>
      </c>
      <c r="C37" s="104" t="s">
        <v>140</v>
      </c>
      <c r="D37" s="105"/>
      <c r="E37" s="105">
        <v>28.9</v>
      </c>
      <c r="F37" s="105"/>
      <c r="G37" s="105">
        <v>28.9</v>
      </c>
      <c r="H37" s="105">
        <v>28.9</v>
      </c>
      <c r="I37" s="105">
        <v>28.9</v>
      </c>
    </row>
    <row r="38" spans="1:9">
      <c r="A38" s="102"/>
      <c r="B38" s="103" t="s">
        <v>546</v>
      </c>
      <c r="C38" s="104" t="s">
        <v>140</v>
      </c>
      <c r="D38" s="105"/>
      <c r="E38" s="105">
        <v>45.2</v>
      </c>
      <c r="F38" s="105"/>
      <c r="G38" s="105">
        <v>50</v>
      </c>
      <c r="H38" s="105">
        <v>50</v>
      </c>
      <c r="I38" s="105">
        <v>50</v>
      </c>
    </row>
    <row r="39" spans="1:9" ht="28.5">
      <c r="A39" s="52" t="s">
        <v>260</v>
      </c>
      <c r="B39" s="12" t="s">
        <v>261</v>
      </c>
      <c r="C39" s="52"/>
      <c r="D39" s="34"/>
      <c r="E39" s="34"/>
      <c r="F39" s="34"/>
      <c r="G39" s="34"/>
      <c r="H39" s="68"/>
      <c r="I39" s="34"/>
    </row>
    <row r="40" spans="1:9">
      <c r="A40" s="106">
        <v>3.1</v>
      </c>
      <c r="B40" s="107" t="s">
        <v>547</v>
      </c>
      <c r="C40" s="108" t="s">
        <v>543</v>
      </c>
      <c r="D40" s="109"/>
      <c r="E40" s="108">
        <v>100</v>
      </c>
      <c r="F40" s="108"/>
      <c r="G40" s="108">
        <v>100</v>
      </c>
      <c r="H40" s="108">
        <v>100</v>
      </c>
      <c r="I40" s="108">
        <v>100</v>
      </c>
    </row>
    <row r="41" spans="1:9">
      <c r="A41" s="106"/>
      <c r="B41" s="107"/>
      <c r="C41" s="108" t="s">
        <v>544</v>
      </c>
      <c r="D41" s="109"/>
      <c r="E41" s="108">
        <v>162.5</v>
      </c>
      <c r="F41" s="108"/>
      <c r="G41" s="108">
        <v>211</v>
      </c>
      <c r="H41" s="108">
        <v>211</v>
      </c>
      <c r="I41" s="108">
        <v>211</v>
      </c>
    </row>
    <row r="42" spans="1:9">
      <c r="A42" s="110">
        <v>3.2</v>
      </c>
      <c r="B42" s="107" t="s">
        <v>548</v>
      </c>
      <c r="C42" s="108" t="s">
        <v>545</v>
      </c>
      <c r="D42" s="111"/>
      <c r="E42" s="108">
        <v>21</v>
      </c>
      <c r="F42" s="108"/>
      <c r="G42" s="108">
        <v>21</v>
      </c>
      <c r="H42" s="108">
        <v>21</v>
      </c>
      <c r="I42" s="108">
        <v>21</v>
      </c>
    </row>
    <row r="43" spans="1:9">
      <c r="A43" s="112"/>
      <c r="B43" s="107"/>
      <c r="C43" s="108" t="s">
        <v>544</v>
      </c>
      <c r="D43" s="109"/>
      <c r="E43" s="109">
        <v>115</v>
      </c>
      <c r="F43" s="109"/>
      <c r="G43" s="109">
        <v>115</v>
      </c>
      <c r="H43" s="109">
        <v>115</v>
      </c>
      <c r="I43" s="109">
        <v>115</v>
      </c>
    </row>
    <row r="44" spans="1:9">
      <c r="A44" s="110">
        <v>3.3</v>
      </c>
      <c r="B44" s="107" t="s">
        <v>549</v>
      </c>
      <c r="C44" s="108" t="s">
        <v>545</v>
      </c>
      <c r="D44" s="111"/>
      <c r="E44" s="108">
        <v>42</v>
      </c>
      <c r="F44" s="108"/>
      <c r="G44" s="108">
        <v>42</v>
      </c>
      <c r="H44" s="108">
        <v>42</v>
      </c>
      <c r="I44" s="108">
        <v>42</v>
      </c>
    </row>
    <row r="45" spans="1:9">
      <c r="A45" s="110"/>
      <c r="B45" s="107"/>
      <c r="C45" s="108" t="s">
        <v>544</v>
      </c>
      <c r="D45" s="109"/>
      <c r="E45" s="109">
        <v>212.5</v>
      </c>
      <c r="F45" s="109"/>
      <c r="G45" s="109">
        <v>212.5</v>
      </c>
      <c r="H45" s="109">
        <v>212.5</v>
      </c>
      <c r="I45" s="109">
        <v>212.5</v>
      </c>
    </row>
    <row r="46" spans="1:9">
      <c r="A46" s="110">
        <v>3.4</v>
      </c>
      <c r="B46" s="107" t="s">
        <v>550</v>
      </c>
      <c r="C46" s="108" t="s">
        <v>545</v>
      </c>
      <c r="D46" s="111"/>
      <c r="E46" s="108">
        <v>20</v>
      </c>
      <c r="F46" s="108"/>
      <c r="G46" s="108">
        <v>20</v>
      </c>
      <c r="H46" s="108">
        <v>20</v>
      </c>
      <c r="I46" s="108">
        <v>20</v>
      </c>
    </row>
    <row r="47" spans="1:9">
      <c r="A47" s="110"/>
      <c r="B47" s="107"/>
      <c r="C47" s="108" t="s">
        <v>544</v>
      </c>
      <c r="D47" s="109"/>
      <c r="E47" s="109">
        <v>209</v>
      </c>
      <c r="F47" s="109"/>
      <c r="G47" s="109">
        <v>209</v>
      </c>
      <c r="H47" s="109">
        <v>209</v>
      </c>
      <c r="I47" s="109">
        <v>209</v>
      </c>
    </row>
    <row r="48" spans="1:9">
      <c r="A48" s="110">
        <v>3.5</v>
      </c>
      <c r="B48" s="107" t="s">
        <v>551</v>
      </c>
      <c r="C48" s="108" t="s">
        <v>545</v>
      </c>
      <c r="D48" s="111"/>
      <c r="E48" s="108">
        <v>19</v>
      </c>
      <c r="F48" s="108"/>
      <c r="G48" s="108">
        <v>19</v>
      </c>
      <c r="H48" s="108">
        <v>19</v>
      </c>
      <c r="I48" s="108">
        <v>19</v>
      </c>
    </row>
    <row r="49" spans="1:9">
      <c r="A49" s="110"/>
      <c r="B49" s="107"/>
      <c r="C49" s="108" t="s">
        <v>544</v>
      </c>
      <c r="D49" s="109"/>
      <c r="E49" s="109">
        <v>115</v>
      </c>
      <c r="F49" s="109"/>
      <c r="G49" s="109">
        <v>115</v>
      </c>
      <c r="H49" s="109">
        <v>115</v>
      </c>
      <c r="I49" s="109">
        <v>115</v>
      </c>
    </row>
    <row r="50" spans="1:9">
      <c r="A50" s="110">
        <v>3.6</v>
      </c>
      <c r="B50" s="107" t="s">
        <v>552</v>
      </c>
      <c r="C50" s="108" t="s">
        <v>545</v>
      </c>
      <c r="D50" s="111"/>
      <c r="E50" s="108">
        <v>18</v>
      </c>
      <c r="F50" s="108"/>
      <c r="G50" s="108">
        <v>18</v>
      </c>
      <c r="H50" s="108">
        <v>18</v>
      </c>
      <c r="I50" s="108">
        <v>18</v>
      </c>
    </row>
    <row r="51" spans="1:9">
      <c r="A51" s="110"/>
      <c r="B51" s="107"/>
      <c r="C51" s="108" t="s">
        <v>544</v>
      </c>
      <c r="D51" s="109"/>
      <c r="E51" s="109">
        <v>620</v>
      </c>
      <c r="F51" s="109"/>
      <c r="G51" s="109">
        <v>620</v>
      </c>
      <c r="H51" s="109">
        <v>620</v>
      </c>
      <c r="I51" s="109">
        <v>620</v>
      </c>
    </row>
    <row r="52" spans="1:9">
      <c r="A52" s="113"/>
      <c r="B52" s="113"/>
      <c r="C52" s="113"/>
      <c r="D52" s="113"/>
      <c r="E52" s="113"/>
      <c r="F52" s="113"/>
      <c r="G52" s="113"/>
      <c r="H52" s="113"/>
    </row>
    <row r="53" spans="1:9">
      <c r="A53" s="113" t="s">
        <v>553</v>
      </c>
      <c r="B53" s="113"/>
      <c r="C53" s="113"/>
      <c r="D53" s="113"/>
      <c r="E53" s="113"/>
      <c r="F53" s="113"/>
      <c r="G53" s="113"/>
      <c r="H53" s="113"/>
    </row>
    <row r="54" spans="1:9">
      <c r="A54" s="113"/>
      <c r="B54" s="113"/>
      <c r="C54" s="113"/>
      <c r="D54" s="113"/>
      <c r="E54" s="113"/>
      <c r="F54" s="113"/>
      <c r="G54" s="113"/>
      <c r="H54" s="113"/>
    </row>
    <row r="55" spans="1:9">
      <c r="A55" s="113"/>
      <c r="B55" s="113"/>
      <c r="C55" s="113"/>
      <c r="D55" s="113"/>
      <c r="E55" s="113"/>
      <c r="F55" s="113"/>
      <c r="G55" s="113"/>
      <c r="H55" s="113"/>
    </row>
    <row r="56" spans="1:9">
      <c r="A56" s="113"/>
      <c r="B56" s="113"/>
      <c r="C56" s="113"/>
      <c r="D56" s="113"/>
      <c r="E56" s="113"/>
      <c r="F56" s="113"/>
      <c r="G56" s="113"/>
      <c r="H56" s="113"/>
    </row>
    <row r="57" spans="1:9">
      <c r="A57" s="113"/>
      <c r="B57" s="113"/>
      <c r="C57" s="113"/>
      <c r="D57" s="113"/>
      <c r="E57" s="113"/>
      <c r="F57" s="113"/>
      <c r="G57" s="113"/>
      <c r="H57" s="113"/>
    </row>
    <row r="58" spans="1:9">
      <c r="A58" s="113"/>
      <c r="B58" s="113"/>
      <c r="C58" s="113"/>
      <c r="D58" s="113"/>
      <c r="E58" s="113"/>
      <c r="F58" s="113"/>
      <c r="G58" s="113"/>
      <c r="H58" s="113"/>
    </row>
    <row r="59" spans="1:9">
      <c r="A59" s="113"/>
      <c r="B59" s="113"/>
      <c r="C59" s="113"/>
      <c r="D59" s="113"/>
      <c r="E59" s="113"/>
      <c r="F59" s="113"/>
      <c r="G59" s="113"/>
      <c r="H59" s="113"/>
    </row>
    <row r="60" spans="1:9">
      <c r="A60" s="113"/>
      <c r="B60" s="113"/>
      <c r="C60" s="113"/>
      <c r="D60" s="113"/>
      <c r="E60" s="113"/>
      <c r="F60" s="113"/>
      <c r="G60" s="113"/>
      <c r="H60" s="113"/>
    </row>
    <row r="61" spans="1:9">
      <c r="A61" s="113"/>
      <c r="B61" s="113"/>
      <c r="C61" s="113"/>
      <c r="D61" s="113"/>
      <c r="E61" s="113"/>
      <c r="F61" s="113"/>
      <c r="G61" s="113"/>
      <c r="H61" s="113"/>
    </row>
    <row r="62" spans="1:9">
      <c r="A62" s="113" t="s">
        <v>554</v>
      </c>
      <c r="B62" s="113"/>
      <c r="C62" s="113"/>
      <c r="D62" s="113"/>
      <c r="E62" s="113"/>
      <c r="F62" s="113"/>
      <c r="G62" s="113"/>
      <c r="H62" s="113"/>
    </row>
    <row r="63" spans="1:9">
      <c r="A63" s="113"/>
      <c r="B63" s="113"/>
      <c r="C63" s="113"/>
      <c r="D63" s="113"/>
      <c r="E63" s="113"/>
      <c r="F63" s="113"/>
      <c r="G63" s="113"/>
      <c r="H63" s="113"/>
    </row>
  </sheetData>
  <mergeCells count="7">
    <mergeCell ref="A6:I6"/>
    <mergeCell ref="A8:A9"/>
    <mergeCell ref="B8:B9"/>
    <mergeCell ref="C8:C9"/>
    <mergeCell ref="D8:E8"/>
    <mergeCell ref="F8:G8"/>
    <mergeCell ref="H8:I8"/>
  </mergeCells>
  <pageMargins left="0.78740157480314965" right="0.51181102362204722" top="0.59055118110236227" bottom="0.39370078740157483" header="0.19685039370078741" footer="0.19685039370078741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WG57"/>
  <sheetViews>
    <sheetView view="pageBreakPreview" workbookViewId="0">
      <pane ySplit="10" topLeftCell="A11" activePane="bottomLeft" state="frozenSplit"/>
      <selection pane="bottomLeft" activeCell="G38" sqref="G38"/>
    </sheetView>
  </sheetViews>
  <sheetFormatPr defaultColWidth="0" defaultRowHeight="15"/>
  <cols>
    <col min="1" max="1" width="7.85546875" style="3" customWidth="1"/>
    <col min="2" max="2" width="40" style="3" customWidth="1"/>
    <col min="3" max="3" width="16.42578125" style="3" customWidth="1"/>
    <col min="4" max="4" width="10.5703125" style="3" customWidth="1"/>
    <col min="5" max="6" width="11" style="3" customWidth="1"/>
    <col min="7" max="7" width="12.42578125" style="3" customWidth="1"/>
    <col min="8" max="8" width="13.42578125" style="3" customWidth="1"/>
    <col min="9" max="9" width="14" style="3" customWidth="1"/>
    <col min="10" max="25" width="0.85546875" style="3" customWidth="1"/>
    <col min="26" max="257" width="0.85546875" style="3" hidden="1"/>
    <col min="258" max="258" width="8.5703125" style="3" customWidth="1"/>
    <col min="259" max="259" width="43.5703125" style="3" customWidth="1"/>
    <col min="260" max="260" width="17.140625" style="3" customWidth="1"/>
    <col min="261" max="261" width="10.5703125" style="3" customWidth="1"/>
    <col min="262" max="263" width="11" style="3" customWidth="1"/>
    <col min="264" max="264" width="12.42578125" style="3" customWidth="1"/>
    <col min="265" max="265" width="16.7109375" style="3" customWidth="1"/>
    <col min="266" max="281" width="0.85546875" style="3" customWidth="1"/>
    <col min="282" max="513" width="0.85546875" style="3" hidden="1"/>
    <col min="514" max="514" width="8.5703125" style="3" customWidth="1"/>
    <col min="515" max="515" width="43.5703125" style="3" customWidth="1"/>
    <col min="516" max="516" width="17.140625" style="3" customWidth="1"/>
    <col min="517" max="517" width="10.5703125" style="3" customWidth="1"/>
    <col min="518" max="519" width="11" style="3" customWidth="1"/>
    <col min="520" max="520" width="12.42578125" style="3" customWidth="1"/>
    <col min="521" max="521" width="16.7109375" style="3" customWidth="1"/>
    <col min="522" max="537" width="0.85546875" style="3" customWidth="1"/>
    <col min="538" max="769" width="0.85546875" style="3" hidden="1"/>
    <col min="770" max="770" width="8.5703125" style="3" customWidth="1"/>
    <col min="771" max="771" width="43.5703125" style="3" customWidth="1"/>
    <col min="772" max="772" width="17.140625" style="3" customWidth="1"/>
    <col min="773" max="773" width="10.5703125" style="3" customWidth="1"/>
    <col min="774" max="775" width="11" style="3" customWidth="1"/>
    <col min="776" max="776" width="12.42578125" style="3" customWidth="1"/>
    <col min="777" max="777" width="16.7109375" style="3" customWidth="1"/>
    <col min="778" max="793" width="0.85546875" style="3" customWidth="1"/>
    <col min="794" max="1025" width="0.85546875" style="3" hidden="1"/>
    <col min="1026" max="1026" width="8.5703125" style="3" customWidth="1"/>
    <col min="1027" max="1027" width="43.5703125" style="3" customWidth="1"/>
    <col min="1028" max="1028" width="17.140625" style="3" customWidth="1"/>
    <col min="1029" max="1029" width="10.5703125" style="3" customWidth="1"/>
    <col min="1030" max="1031" width="11" style="3" customWidth="1"/>
    <col min="1032" max="1032" width="12.42578125" style="3" customWidth="1"/>
    <col min="1033" max="1033" width="16.7109375" style="3" customWidth="1"/>
    <col min="1034" max="1049" width="0.85546875" style="3" customWidth="1"/>
    <col min="1050" max="1281" width="0.85546875" style="3" hidden="1"/>
    <col min="1282" max="1282" width="8.5703125" style="3" customWidth="1"/>
    <col min="1283" max="1283" width="43.5703125" style="3" customWidth="1"/>
    <col min="1284" max="1284" width="17.140625" style="3" customWidth="1"/>
    <col min="1285" max="1285" width="10.5703125" style="3" customWidth="1"/>
    <col min="1286" max="1287" width="11" style="3" customWidth="1"/>
    <col min="1288" max="1288" width="12.42578125" style="3" customWidth="1"/>
    <col min="1289" max="1289" width="16.7109375" style="3" customWidth="1"/>
    <col min="1290" max="1305" width="0.85546875" style="3" customWidth="1"/>
    <col min="1306" max="1537" width="0.85546875" style="3" hidden="1"/>
    <col min="1538" max="1538" width="8.5703125" style="3" customWidth="1"/>
    <col min="1539" max="1539" width="43.5703125" style="3" customWidth="1"/>
    <col min="1540" max="1540" width="17.140625" style="3" customWidth="1"/>
    <col min="1541" max="1541" width="10.5703125" style="3" customWidth="1"/>
    <col min="1542" max="1543" width="11" style="3" customWidth="1"/>
    <col min="1544" max="1544" width="12.42578125" style="3" customWidth="1"/>
    <col min="1545" max="1545" width="16.7109375" style="3" customWidth="1"/>
    <col min="1546" max="1561" width="0.85546875" style="3" customWidth="1"/>
    <col min="1562" max="1793" width="0.85546875" style="3" hidden="1"/>
    <col min="1794" max="1794" width="8.5703125" style="3" customWidth="1"/>
    <col min="1795" max="1795" width="43.5703125" style="3" customWidth="1"/>
    <col min="1796" max="1796" width="17.140625" style="3" customWidth="1"/>
    <col min="1797" max="1797" width="10.5703125" style="3" customWidth="1"/>
    <col min="1798" max="1799" width="11" style="3" customWidth="1"/>
    <col min="1800" max="1800" width="12.42578125" style="3" customWidth="1"/>
    <col min="1801" max="1801" width="16.7109375" style="3" customWidth="1"/>
    <col min="1802" max="1817" width="0.85546875" style="3" customWidth="1"/>
    <col min="1818" max="2049" width="0.85546875" style="3" hidden="1"/>
    <col min="2050" max="2050" width="8.5703125" style="3" customWidth="1"/>
    <col min="2051" max="2051" width="43.5703125" style="3" customWidth="1"/>
    <col min="2052" max="2052" width="17.140625" style="3" customWidth="1"/>
    <col min="2053" max="2053" width="10.5703125" style="3" customWidth="1"/>
    <col min="2054" max="2055" width="11" style="3" customWidth="1"/>
    <col min="2056" max="2056" width="12.42578125" style="3" customWidth="1"/>
    <col min="2057" max="2057" width="16.7109375" style="3" customWidth="1"/>
    <col min="2058" max="2073" width="0.85546875" style="3" customWidth="1"/>
    <col min="2074" max="2305" width="0.85546875" style="3" hidden="1"/>
    <col min="2306" max="2306" width="8.5703125" style="3" customWidth="1"/>
    <col min="2307" max="2307" width="43.5703125" style="3" customWidth="1"/>
    <col min="2308" max="2308" width="17.140625" style="3" customWidth="1"/>
    <col min="2309" max="2309" width="10.5703125" style="3" customWidth="1"/>
    <col min="2310" max="2311" width="11" style="3" customWidth="1"/>
    <col min="2312" max="2312" width="12.42578125" style="3" customWidth="1"/>
    <col min="2313" max="2313" width="16.7109375" style="3" customWidth="1"/>
    <col min="2314" max="2329" width="0.85546875" style="3" customWidth="1"/>
    <col min="2330" max="2561" width="0.85546875" style="3" hidden="1"/>
    <col min="2562" max="2562" width="8.5703125" style="3" customWidth="1"/>
    <col min="2563" max="2563" width="43.5703125" style="3" customWidth="1"/>
    <col min="2564" max="2564" width="17.140625" style="3" customWidth="1"/>
    <col min="2565" max="2565" width="10.5703125" style="3" customWidth="1"/>
    <col min="2566" max="2567" width="11" style="3" customWidth="1"/>
    <col min="2568" max="2568" width="12.42578125" style="3" customWidth="1"/>
    <col min="2569" max="2569" width="16.7109375" style="3" customWidth="1"/>
    <col min="2570" max="2585" width="0.85546875" style="3" customWidth="1"/>
    <col min="2586" max="2817" width="0.85546875" style="3" hidden="1"/>
    <col min="2818" max="2818" width="8.5703125" style="3" customWidth="1"/>
    <col min="2819" max="2819" width="43.5703125" style="3" customWidth="1"/>
    <col min="2820" max="2820" width="17.140625" style="3" customWidth="1"/>
    <col min="2821" max="2821" width="10.5703125" style="3" customWidth="1"/>
    <col min="2822" max="2823" width="11" style="3" customWidth="1"/>
    <col min="2824" max="2824" width="12.42578125" style="3" customWidth="1"/>
    <col min="2825" max="2825" width="16.7109375" style="3" customWidth="1"/>
    <col min="2826" max="2841" width="0.85546875" style="3" customWidth="1"/>
    <col min="2842" max="3073" width="0.85546875" style="3" hidden="1"/>
    <col min="3074" max="3074" width="8.5703125" style="3" customWidth="1"/>
    <col min="3075" max="3075" width="43.5703125" style="3" customWidth="1"/>
    <col min="3076" max="3076" width="17.140625" style="3" customWidth="1"/>
    <col min="3077" max="3077" width="10.5703125" style="3" customWidth="1"/>
    <col min="3078" max="3079" width="11" style="3" customWidth="1"/>
    <col min="3080" max="3080" width="12.42578125" style="3" customWidth="1"/>
    <col min="3081" max="3081" width="16.7109375" style="3" customWidth="1"/>
    <col min="3082" max="3097" width="0.85546875" style="3" customWidth="1"/>
    <col min="3098" max="3329" width="0.85546875" style="3" hidden="1"/>
    <col min="3330" max="3330" width="8.5703125" style="3" customWidth="1"/>
    <col min="3331" max="3331" width="43.5703125" style="3" customWidth="1"/>
    <col min="3332" max="3332" width="17.140625" style="3" customWidth="1"/>
    <col min="3333" max="3333" width="10.5703125" style="3" customWidth="1"/>
    <col min="3334" max="3335" width="11" style="3" customWidth="1"/>
    <col min="3336" max="3336" width="12.42578125" style="3" customWidth="1"/>
    <col min="3337" max="3337" width="16.7109375" style="3" customWidth="1"/>
    <col min="3338" max="3353" width="0.85546875" style="3" customWidth="1"/>
    <col min="3354" max="3585" width="0.85546875" style="3" hidden="1"/>
    <col min="3586" max="3586" width="8.5703125" style="3" customWidth="1"/>
    <col min="3587" max="3587" width="43.5703125" style="3" customWidth="1"/>
    <col min="3588" max="3588" width="17.140625" style="3" customWidth="1"/>
    <col min="3589" max="3589" width="10.5703125" style="3" customWidth="1"/>
    <col min="3590" max="3591" width="11" style="3" customWidth="1"/>
    <col min="3592" max="3592" width="12.42578125" style="3" customWidth="1"/>
    <col min="3593" max="3593" width="16.7109375" style="3" customWidth="1"/>
    <col min="3594" max="3609" width="0.85546875" style="3" customWidth="1"/>
    <col min="3610" max="3841" width="0.85546875" style="3" hidden="1"/>
    <col min="3842" max="3842" width="8.5703125" style="3" customWidth="1"/>
    <col min="3843" max="3843" width="43.5703125" style="3" customWidth="1"/>
    <col min="3844" max="3844" width="17.140625" style="3" customWidth="1"/>
    <col min="3845" max="3845" width="10.5703125" style="3" customWidth="1"/>
    <col min="3846" max="3847" width="11" style="3" customWidth="1"/>
    <col min="3848" max="3848" width="12.42578125" style="3" customWidth="1"/>
    <col min="3849" max="3849" width="16.7109375" style="3" customWidth="1"/>
    <col min="3850" max="3865" width="0.85546875" style="3" customWidth="1"/>
    <col min="3866" max="4097" width="0.85546875" style="3" hidden="1"/>
    <col min="4098" max="4098" width="8.5703125" style="3" customWidth="1"/>
    <col min="4099" max="4099" width="43.5703125" style="3" customWidth="1"/>
    <col min="4100" max="4100" width="17.140625" style="3" customWidth="1"/>
    <col min="4101" max="4101" width="10.5703125" style="3" customWidth="1"/>
    <col min="4102" max="4103" width="11" style="3" customWidth="1"/>
    <col min="4104" max="4104" width="12.42578125" style="3" customWidth="1"/>
    <col min="4105" max="4105" width="16.7109375" style="3" customWidth="1"/>
    <col min="4106" max="4121" width="0.85546875" style="3" customWidth="1"/>
    <col min="4122" max="4353" width="0.85546875" style="3" hidden="1"/>
    <col min="4354" max="4354" width="8.5703125" style="3" customWidth="1"/>
    <col min="4355" max="4355" width="43.5703125" style="3" customWidth="1"/>
    <col min="4356" max="4356" width="17.140625" style="3" customWidth="1"/>
    <col min="4357" max="4357" width="10.5703125" style="3" customWidth="1"/>
    <col min="4358" max="4359" width="11" style="3" customWidth="1"/>
    <col min="4360" max="4360" width="12.42578125" style="3" customWidth="1"/>
    <col min="4361" max="4361" width="16.7109375" style="3" customWidth="1"/>
    <col min="4362" max="4377" width="0.85546875" style="3" customWidth="1"/>
    <col min="4378" max="4609" width="0.85546875" style="3" hidden="1"/>
    <col min="4610" max="4610" width="8.5703125" style="3" customWidth="1"/>
    <col min="4611" max="4611" width="43.5703125" style="3" customWidth="1"/>
    <col min="4612" max="4612" width="17.140625" style="3" customWidth="1"/>
    <col min="4613" max="4613" width="10.5703125" style="3" customWidth="1"/>
    <col min="4614" max="4615" width="11" style="3" customWidth="1"/>
    <col min="4616" max="4616" width="12.42578125" style="3" customWidth="1"/>
    <col min="4617" max="4617" width="16.7109375" style="3" customWidth="1"/>
    <col min="4618" max="4633" width="0.85546875" style="3" customWidth="1"/>
    <col min="4634" max="4865" width="0.85546875" style="3" hidden="1"/>
    <col min="4866" max="4866" width="8.5703125" style="3" customWidth="1"/>
    <col min="4867" max="4867" width="43.5703125" style="3" customWidth="1"/>
    <col min="4868" max="4868" width="17.140625" style="3" customWidth="1"/>
    <col min="4869" max="4869" width="10.5703125" style="3" customWidth="1"/>
    <col min="4870" max="4871" width="11" style="3" customWidth="1"/>
    <col min="4872" max="4872" width="12.42578125" style="3" customWidth="1"/>
    <col min="4873" max="4873" width="16.7109375" style="3" customWidth="1"/>
    <col min="4874" max="4889" width="0.85546875" style="3" customWidth="1"/>
    <col min="4890" max="5121" width="0.85546875" style="3" hidden="1"/>
    <col min="5122" max="5122" width="8.5703125" style="3" customWidth="1"/>
    <col min="5123" max="5123" width="43.5703125" style="3" customWidth="1"/>
    <col min="5124" max="5124" width="17.140625" style="3" customWidth="1"/>
    <col min="5125" max="5125" width="10.5703125" style="3" customWidth="1"/>
    <col min="5126" max="5127" width="11" style="3" customWidth="1"/>
    <col min="5128" max="5128" width="12.42578125" style="3" customWidth="1"/>
    <col min="5129" max="5129" width="16.7109375" style="3" customWidth="1"/>
    <col min="5130" max="5145" width="0.85546875" style="3" customWidth="1"/>
    <col min="5146" max="5377" width="0.85546875" style="3" hidden="1"/>
    <col min="5378" max="5378" width="8.5703125" style="3" customWidth="1"/>
    <col min="5379" max="5379" width="43.5703125" style="3" customWidth="1"/>
    <col min="5380" max="5380" width="17.140625" style="3" customWidth="1"/>
    <col min="5381" max="5381" width="10.5703125" style="3" customWidth="1"/>
    <col min="5382" max="5383" width="11" style="3" customWidth="1"/>
    <col min="5384" max="5384" width="12.42578125" style="3" customWidth="1"/>
    <col min="5385" max="5385" width="16.7109375" style="3" customWidth="1"/>
    <col min="5386" max="5401" width="0.85546875" style="3" customWidth="1"/>
    <col min="5402" max="5633" width="0.85546875" style="3" hidden="1"/>
    <col min="5634" max="5634" width="8.5703125" style="3" customWidth="1"/>
    <col min="5635" max="5635" width="43.5703125" style="3" customWidth="1"/>
    <col min="5636" max="5636" width="17.140625" style="3" customWidth="1"/>
    <col min="5637" max="5637" width="10.5703125" style="3" customWidth="1"/>
    <col min="5638" max="5639" width="11" style="3" customWidth="1"/>
    <col min="5640" max="5640" width="12.42578125" style="3" customWidth="1"/>
    <col min="5641" max="5641" width="16.7109375" style="3" customWidth="1"/>
    <col min="5642" max="5657" width="0.85546875" style="3" customWidth="1"/>
    <col min="5658" max="5889" width="0.85546875" style="3" hidden="1"/>
    <col min="5890" max="5890" width="8.5703125" style="3" customWidth="1"/>
    <col min="5891" max="5891" width="43.5703125" style="3" customWidth="1"/>
    <col min="5892" max="5892" width="17.140625" style="3" customWidth="1"/>
    <col min="5893" max="5893" width="10.5703125" style="3" customWidth="1"/>
    <col min="5894" max="5895" width="11" style="3" customWidth="1"/>
    <col min="5896" max="5896" width="12.42578125" style="3" customWidth="1"/>
    <col min="5897" max="5897" width="16.7109375" style="3" customWidth="1"/>
    <col min="5898" max="5913" width="0.85546875" style="3" customWidth="1"/>
    <col min="5914" max="6145" width="0.85546875" style="3" hidden="1"/>
    <col min="6146" max="6146" width="8.5703125" style="3" customWidth="1"/>
    <col min="6147" max="6147" width="43.5703125" style="3" customWidth="1"/>
    <col min="6148" max="6148" width="17.140625" style="3" customWidth="1"/>
    <col min="6149" max="6149" width="10.5703125" style="3" customWidth="1"/>
    <col min="6150" max="6151" width="11" style="3" customWidth="1"/>
    <col min="6152" max="6152" width="12.42578125" style="3" customWidth="1"/>
    <col min="6153" max="6153" width="16.7109375" style="3" customWidth="1"/>
    <col min="6154" max="6169" width="0.85546875" style="3" customWidth="1"/>
    <col min="6170" max="6401" width="0.85546875" style="3" hidden="1"/>
    <col min="6402" max="6402" width="8.5703125" style="3" customWidth="1"/>
    <col min="6403" max="6403" width="43.5703125" style="3" customWidth="1"/>
    <col min="6404" max="6404" width="17.140625" style="3" customWidth="1"/>
    <col min="6405" max="6405" width="10.5703125" style="3" customWidth="1"/>
    <col min="6406" max="6407" width="11" style="3" customWidth="1"/>
    <col min="6408" max="6408" width="12.42578125" style="3" customWidth="1"/>
    <col min="6409" max="6409" width="16.7109375" style="3" customWidth="1"/>
    <col min="6410" max="6425" width="0.85546875" style="3" customWidth="1"/>
    <col min="6426" max="6657" width="0.85546875" style="3" hidden="1"/>
    <col min="6658" max="6658" width="8.5703125" style="3" customWidth="1"/>
    <col min="6659" max="6659" width="43.5703125" style="3" customWidth="1"/>
    <col min="6660" max="6660" width="17.140625" style="3" customWidth="1"/>
    <col min="6661" max="6661" width="10.5703125" style="3" customWidth="1"/>
    <col min="6662" max="6663" width="11" style="3" customWidth="1"/>
    <col min="6664" max="6664" width="12.42578125" style="3" customWidth="1"/>
    <col min="6665" max="6665" width="16.7109375" style="3" customWidth="1"/>
    <col min="6666" max="6681" width="0.85546875" style="3" customWidth="1"/>
    <col min="6682" max="6913" width="0.85546875" style="3" hidden="1"/>
    <col min="6914" max="6914" width="8.5703125" style="3" customWidth="1"/>
    <col min="6915" max="6915" width="43.5703125" style="3" customWidth="1"/>
    <col min="6916" max="6916" width="17.140625" style="3" customWidth="1"/>
    <col min="6917" max="6917" width="10.5703125" style="3" customWidth="1"/>
    <col min="6918" max="6919" width="11" style="3" customWidth="1"/>
    <col min="6920" max="6920" width="12.42578125" style="3" customWidth="1"/>
    <col min="6921" max="6921" width="16.7109375" style="3" customWidth="1"/>
    <col min="6922" max="6937" width="0.85546875" style="3" customWidth="1"/>
    <col min="6938" max="7169" width="0.85546875" style="3" hidden="1"/>
    <col min="7170" max="7170" width="8.5703125" style="3" customWidth="1"/>
    <col min="7171" max="7171" width="43.5703125" style="3" customWidth="1"/>
    <col min="7172" max="7172" width="17.140625" style="3" customWidth="1"/>
    <col min="7173" max="7173" width="10.5703125" style="3" customWidth="1"/>
    <col min="7174" max="7175" width="11" style="3" customWidth="1"/>
    <col min="7176" max="7176" width="12.42578125" style="3" customWidth="1"/>
    <col min="7177" max="7177" width="16.7109375" style="3" customWidth="1"/>
    <col min="7178" max="7193" width="0.85546875" style="3" customWidth="1"/>
    <col min="7194" max="7425" width="0.85546875" style="3" hidden="1"/>
    <col min="7426" max="7426" width="8.5703125" style="3" customWidth="1"/>
    <col min="7427" max="7427" width="43.5703125" style="3" customWidth="1"/>
    <col min="7428" max="7428" width="17.140625" style="3" customWidth="1"/>
    <col min="7429" max="7429" width="10.5703125" style="3" customWidth="1"/>
    <col min="7430" max="7431" width="11" style="3" customWidth="1"/>
    <col min="7432" max="7432" width="12.42578125" style="3" customWidth="1"/>
    <col min="7433" max="7433" width="16.7109375" style="3" customWidth="1"/>
    <col min="7434" max="7449" width="0.85546875" style="3" customWidth="1"/>
    <col min="7450" max="7681" width="0.85546875" style="3" hidden="1"/>
    <col min="7682" max="7682" width="8.5703125" style="3" customWidth="1"/>
    <col min="7683" max="7683" width="43.5703125" style="3" customWidth="1"/>
    <col min="7684" max="7684" width="17.140625" style="3" customWidth="1"/>
    <col min="7685" max="7685" width="10.5703125" style="3" customWidth="1"/>
    <col min="7686" max="7687" width="11" style="3" customWidth="1"/>
    <col min="7688" max="7688" width="12.42578125" style="3" customWidth="1"/>
    <col min="7689" max="7689" width="16.7109375" style="3" customWidth="1"/>
    <col min="7690" max="7705" width="0.85546875" style="3" customWidth="1"/>
    <col min="7706" max="7937" width="0.85546875" style="3" hidden="1"/>
    <col min="7938" max="7938" width="8.5703125" style="3" customWidth="1"/>
    <col min="7939" max="7939" width="43.5703125" style="3" customWidth="1"/>
    <col min="7940" max="7940" width="17.140625" style="3" customWidth="1"/>
    <col min="7941" max="7941" width="10.5703125" style="3" customWidth="1"/>
    <col min="7942" max="7943" width="11" style="3" customWidth="1"/>
    <col min="7944" max="7944" width="12.42578125" style="3" customWidth="1"/>
    <col min="7945" max="7945" width="16.7109375" style="3" customWidth="1"/>
    <col min="7946" max="7961" width="0.85546875" style="3" customWidth="1"/>
    <col min="7962" max="8193" width="0.85546875" style="3" hidden="1"/>
    <col min="8194" max="8194" width="8.5703125" style="3" customWidth="1"/>
    <col min="8195" max="8195" width="43.5703125" style="3" customWidth="1"/>
    <col min="8196" max="8196" width="17.140625" style="3" customWidth="1"/>
    <col min="8197" max="8197" width="10.5703125" style="3" customWidth="1"/>
    <col min="8198" max="8199" width="11" style="3" customWidth="1"/>
    <col min="8200" max="8200" width="12.42578125" style="3" customWidth="1"/>
    <col min="8201" max="8201" width="16.7109375" style="3" customWidth="1"/>
    <col min="8202" max="8217" width="0.85546875" style="3" customWidth="1"/>
    <col min="8218" max="8449" width="0.85546875" style="3" hidden="1"/>
    <col min="8450" max="8450" width="8.5703125" style="3" customWidth="1"/>
    <col min="8451" max="8451" width="43.5703125" style="3" customWidth="1"/>
    <col min="8452" max="8452" width="17.140625" style="3" customWidth="1"/>
    <col min="8453" max="8453" width="10.5703125" style="3" customWidth="1"/>
    <col min="8454" max="8455" width="11" style="3" customWidth="1"/>
    <col min="8456" max="8456" width="12.42578125" style="3" customWidth="1"/>
    <col min="8457" max="8457" width="16.7109375" style="3" customWidth="1"/>
    <col min="8458" max="8473" width="0.85546875" style="3" customWidth="1"/>
    <col min="8474" max="8705" width="0.85546875" style="3" hidden="1"/>
    <col min="8706" max="8706" width="8.5703125" style="3" customWidth="1"/>
    <col min="8707" max="8707" width="43.5703125" style="3" customWidth="1"/>
    <col min="8708" max="8708" width="17.140625" style="3" customWidth="1"/>
    <col min="8709" max="8709" width="10.5703125" style="3" customWidth="1"/>
    <col min="8710" max="8711" width="11" style="3" customWidth="1"/>
    <col min="8712" max="8712" width="12.42578125" style="3" customWidth="1"/>
    <col min="8713" max="8713" width="16.7109375" style="3" customWidth="1"/>
    <col min="8714" max="8729" width="0.85546875" style="3" customWidth="1"/>
    <col min="8730" max="8961" width="0.85546875" style="3" hidden="1"/>
    <col min="8962" max="8962" width="8.5703125" style="3" customWidth="1"/>
    <col min="8963" max="8963" width="43.5703125" style="3" customWidth="1"/>
    <col min="8964" max="8964" width="17.140625" style="3" customWidth="1"/>
    <col min="8965" max="8965" width="10.5703125" style="3" customWidth="1"/>
    <col min="8966" max="8967" width="11" style="3" customWidth="1"/>
    <col min="8968" max="8968" width="12.42578125" style="3" customWidth="1"/>
    <col min="8969" max="8969" width="16.7109375" style="3" customWidth="1"/>
    <col min="8970" max="8985" width="0.85546875" style="3" customWidth="1"/>
    <col min="8986" max="9217" width="0.85546875" style="3" hidden="1"/>
    <col min="9218" max="9218" width="8.5703125" style="3" customWidth="1"/>
    <col min="9219" max="9219" width="43.5703125" style="3" customWidth="1"/>
    <col min="9220" max="9220" width="17.140625" style="3" customWidth="1"/>
    <col min="9221" max="9221" width="10.5703125" style="3" customWidth="1"/>
    <col min="9222" max="9223" width="11" style="3" customWidth="1"/>
    <col min="9224" max="9224" width="12.42578125" style="3" customWidth="1"/>
    <col min="9225" max="9225" width="16.7109375" style="3" customWidth="1"/>
    <col min="9226" max="9241" width="0.85546875" style="3" customWidth="1"/>
    <col min="9242" max="9473" width="0.85546875" style="3" hidden="1"/>
    <col min="9474" max="9474" width="8.5703125" style="3" customWidth="1"/>
    <col min="9475" max="9475" width="43.5703125" style="3" customWidth="1"/>
    <col min="9476" max="9476" width="17.140625" style="3" customWidth="1"/>
    <col min="9477" max="9477" width="10.5703125" style="3" customWidth="1"/>
    <col min="9478" max="9479" width="11" style="3" customWidth="1"/>
    <col min="9480" max="9480" width="12.42578125" style="3" customWidth="1"/>
    <col min="9481" max="9481" width="16.7109375" style="3" customWidth="1"/>
    <col min="9482" max="9497" width="0.85546875" style="3" customWidth="1"/>
    <col min="9498" max="9729" width="0.85546875" style="3" hidden="1"/>
    <col min="9730" max="9730" width="8.5703125" style="3" customWidth="1"/>
    <col min="9731" max="9731" width="43.5703125" style="3" customWidth="1"/>
    <col min="9732" max="9732" width="17.140625" style="3" customWidth="1"/>
    <col min="9733" max="9733" width="10.5703125" style="3" customWidth="1"/>
    <col min="9734" max="9735" width="11" style="3" customWidth="1"/>
    <col min="9736" max="9736" width="12.42578125" style="3" customWidth="1"/>
    <col min="9737" max="9737" width="16.7109375" style="3" customWidth="1"/>
    <col min="9738" max="9753" width="0.85546875" style="3" customWidth="1"/>
    <col min="9754" max="9985" width="0.85546875" style="3" hidden="1"/>
    <col min="9986" max="9986" width="8.5703125" style="3" customWidth="1"/>
    <col min="9987" max="9987" width="43.5703125" style="3" customWidth="1"/>
    <col min="9988" max="9988" width="17.140625" style="3" customWidth="1"/>
    <col min="9989" max="9989" width="10.5703125" style="3" customWidth="1"/>
    <col min="9990" max="9991" width="11" style="3" customWidth="1"/>
    <col min="9992" max="9992" width="12.42578125" style="3" customWidth="1"/>
    <col min="9993" max="9993" width="16.7109375" style="3" customWidth="1"/>
    <col min="9994" max="10009" width="0.85546875" style="3" customWidth="1"/>
    <col min="10010" max="10241" width="0.85546875" style="3" hidden="1"/>
    <col min="10242" max="10242" width="8.5703125" style="3" customWidth="1"/>
    <col min="10243" max="10243" width="43.5703125" style="3" customWidth="1"/>
    <col min="10244" max="10244" width="17.140625" style="3" customWidth="1"/>
    <col min="10245" max="10245" width="10.5703125" style="3" customWidth="1"/>
    <col min="10246" max="10247" width="11" style="3" customWidth="1"/>
    <col min="10248" max="10248" width="12.42578125" style="3" customWidth="1"/>
    <col min="10249" max="10249" width="16.7109375" style="3" customWidth="1"/>
    <col min="10250" max="10265" width="0.85546875" style="3" customWidth="1"/>
    <col min="10266" max="10497" width="0.85546875" style="3" hidden="1"/>
    <col min="10498" max="10498" width="8.5703125" style="3" customWidth="1"/>
    <col min="10499" max="10499" width="43.5703125" style="3" customWidth="1"/>
    <col min="10500" max="10500" width="17.140625" style="3" customWidth="1"/>
    <col min="10501" max="10501" width="10.5703125" style="3" customWidth="1"/>
    <col min="10502" max="10503" width="11" style="3" customWidth="1"/>
    <col min="10504" max="10504" width="12.42578125" style="3" customWidth="1"/>
    <col min="10505" max="10505" width="16.7109375" style="3" customWidth="1"/>
    <col min="10506" max="10521" width="0.85546875" style="3" customWidth="1"/>
    <col min="10522" max="10753" width="0.85546875" style="3" hidden="1"/>
    <col min="10754" max="10754" width="8.5703125" style="3" customWidth="1"/>
    <col min="10755" max="10755" width="43.5703125" style="3" customWidth="1"/>
    <col min="10756" max="10756" width="17.140625" style="3" customWidth="1"/>
    <col min="10757" max="10757" width="10.5703125" style="3" customWidth="1"/>
    <col min="10758" max="10759" width="11" style="3" customWidth="1"/>
    <col min="10760" max="10760" width="12.42578125" style="3" customWidth="1"/>
    <col min="10761" max="10761" width="16.7109375" style="3" customWidth="1"/>
    <col min="10762" max="10777" width="0.85546875" style="3" customWidth="1"/>
    <col min="10778" max="11009" width="0.85546875" style="3" hidden="1"/>
    <col min="11010" max="11010" width="8.5703125" style="3" customWidth="1"/>
    <col min="11011" max="11011" width="43.5703125" style="3" customWidth="1"/>
    <col min="11012" max="11012" width="17.140625" style="3" customWidth="1"/>
    <col min="11013" max="11013" width="10.5703125" style="3" customWidth="1"/>
    <col min="11014" max="11015" width="11" style="3" customWidth="1"/>
    <col min="11016" max="11016" width="12.42578125" style="3" customWidth="1"/>
    <col min="11017" max="11017" width="16.7109375" style="3" customWidth="1"/>
    <col min="11018" max="11033" width="0.85546875" style="3" customWidth="1"/>
    <col min="11034" max="11265" width="0.85546875" style="3" hidden="1"/>
    <col min="11266" max="11266" width="8.5703125" style="3" customWidth="1"/>
    <col min="11267" max="11267" width="43.5703125" style="3" customWidth="1"/>
    <col min="11268" max="11268" width="17.140625" style="3" customWidth="1"/>
    <col min="11269" max="11269" width="10.5703125" style="3" customWidth="1"/>
    <col min="11270" max="11271" width="11" style="3" customWidth="1"/>
    <col min="11272" max="11272" width="12.42578125" style="3" customWidth="1"/>
    <col min="11273" max="11273" width="16.7109375" style="3" customWidth="1"/>
    <col min="11274" max="11289" width="0.85546875" style="3" customWidth="1"/>
    <col min="11290" max="11521" width="0.85546875" style="3" hidden="1"/>
    <col min="11522" max="11522" width="8.5703125" style="3" customWidth="1"/>
    <col min="11523" max="11523" width="43.5703125" style="3" customWidth="1"/>
    <col min="11524" max="11524" width="17.140625" style="3" customWidth="1"/>
    <col min="11525" max="11525" width="10.5703125" style="3" customWidth="1"/>
    <col min="11526" max="11527" width="11" style="3" customWidth="1"/>
    <col min="11528" max="11528" width="12.42578125" style="3" customWidth="1"/>
    <col min="11529" max="11529" width="16.7109375" style="3" customWidth="1"/>
    <col min="11530" max="11545" width="0.85546875" style="3" customWidth="1"/>
    <col min="11546" max="11777" width="0.85546875" style="3" hidden="1"/>
    <col min="11778" max="11778" width="8.5703125" style="3" customWidth="1"/>
    <col min="11779" max="11779" width="43.5703125" style="3" customWidth="1"/>
    <col min="11780" max="11780" width="17.140625" style="3" customWidth="1"/>
    <col min="11781" max="11781" width="10.5703125" style="3" customWidth="1"/>
    <col min="11782" max="11783" width="11" style="3" customWidth="1"/>
    <col min="11784" max="11784" width="12.42578125" style="3" customWidth="1"/>
    <col min="11785" max="11785" width="16.7109375" style="3" customWidth="1"/>
    <col min="11786" max="11801" width="0.85546875" style="3" customWidth="1"/>
    <col min="11802" max="12033" width="0.85546875" style="3" hidden="1"/>
    <col min="12034" max="12034" width="8.5703125" style="3" customWidth="1"/>
    <col min="12035" max="12035" width="43.5703125" style="3" customWidth="1"/>
    <col min="12036" max="12036" width="17.140625" style="3" customWidth="1"/>
    <col min="12037" max="12037" width="10.5703125" style="3" customWidth="1"/>
    <col min="12038" max="12039" width="11" style="3" customWidth="1"/>
    <col min="12040" max="12040" width="12.42578125" style="3" customWidth="1"/>
    <col min="12041" max="12041" width="16.7109375" style="3" customWidth="1"/>
    <col min="12042" max="12057" width="0.85546875" style="3" customWidth="1"/>
    <col min="12058" max="12289" width="0.85546875" style="3" hidden="1"/>
    <col min="12290" max="12290" width="8.5703125" style="3" customWidth="1"/>
    <col min="12291" max="12291" width="43.5703125" style="3" customWidth="1"/>
    <col min="12292" max="12292" width="17.140625" style="3" customWidth="1"/>
    <col min="12293" max="12293" width="10.5703125" style="3" customWidth="1"/>
    <col min="12294" max="12295" width="11" style="3" customWidth="1"/>
    <col min="12296" max="12296" width="12.42578125" style="3" customWidth="1"/>
    <col min="12297" max="12297" width="16.7109375" style="3" customWidth="1"/>
    <col min="12298" max="12313" width="0.85546875" style="3" customWidth="1"/>
    <col min="12314" max="12545" width="0.85546875" style="3" hidden="1"/>
    <col min="12546" max="12546" width="8.5703125" style="3" customWidth="1"/>
    <col min="12547" max="12547" width="43.5703125" style="3" customWidth="1"/>
    <col min="12548" max="12548" width="17.140625" style="3" customWidth="1"/>
    <col min="12549" max="12549" width="10.5703125" style="3" customWidth="1"/>
    <col min="12550" max="12551" width="11" style="3" customWidth="1"/>
    <col min="12552" max="12552" width="12.42578125" style="3" customWidth="1"/>
    <col min="12553" max="12553" width="16.7109375" style="3" customWidth="1"/>
    <col min="12554" max="12569" width="0.85546875" style="3" customWidth="1"/>
    <col min="12570" max="12801" width="0.85546875" style="3" hidden="1"/>
    <col min="12802" max="12802" width="8.5703125" style="3" customWidth="1"/>
    <col min="12803" max="12803" width="43.5703125" style="3" customWidth="1"/>
    <col min="12804" max="12804" width="17.140625" style="3" customWidth="1"/>
    <col min="12805" max="12805" width="10.5703125" style="3" customWidth="1"/>
    <col min="12806" max="12807" width="11" style="3" customWidth="1"/>
    <col min="12808" max="12808" width="12.42578125" style="3" customWidth="1"/>
    <col min="12809" max="12809" width="16.7109375" style="3" customWidth="1"/>
    <col min="12810" max="12825" width="0.85546875" style="3" customWidth="1"/>
    <col min="12826" max="13057" width="0.85546875" style="3" hidden="1"/>
    <col min="13058" max="13058" width="8.5703125" style="3" customWidth="1"/>
    <col min="13059" max="13059" width="43.5703125" style="3" customWidth="1"/>
    <col min="13060" max="13060" width="17.140625" style="3" customWidth="1"/>
    <col min="13061" max="13061" width="10.5703125" style="3" customWidth="1"/>
    <col min="13062" max="13063" width="11" style="3" customWidth="1"/>
    <col min="13064" max="13064" width="12.42578125" style="3" customWidth="1"/>
    <col min="13065" max="13065" width="16.7109375" style="3" customWidth="1"/>
    <col min="13066" max="13081" width="0.85546875" style="3" customWidth="1"/>
    <col min="13082" max="13313" width="0.85546875" style="3" hidden="1"/>
    <col min="13314" max="13314" width="8.5703125" style="3" customWidth="1"/>
    <col min="13315" max="13315" width="43.5703125" style="3" customWidth="1"/>
    <col min="13316" max="13316" width="17.140625" style="3" customWidth="1"/>
    <col min="13317" max="13317" width="10.5703125" style="3" customWidth="1"/>
    <col min="13318" max="13319" width="11" style="3" customWidth="1"/>
    <col min="13320" max="13320" width="12.42578125" style="3" customWidth="1"/>
    <col min="13321" max="13321" width="16.7109375" style="3" customWidth="1"/>
    <col min="13322" max="13337" width="0.85546875" style="3" customWidth="1"/>
    <col min="13338" max="13569" width="0.85546875" style="3" hidden="1"/>
    <col min="13570" max="13570" width="8.5703125" style="3" customWidth="1"/>
    <col min="13571" max="13571" width="43.5703125" style="3" customWidth="1"/>
    <col min="13572" max="13572" width="17.140625" style="3" customWidth="1"/>
    <col min="13573" max="13573" width="10.5703125" style="3" customWidth="1"/>
    <col min="13574" max="13575" width="11" style="3" customWidth="1"/>
    <col min="13576" max="13576" width="12.42578125" style="3" customWidth="1"/>
    <col min="13577" max="13577" width="16.7109375" style="3" customWidth="1"/>
    <col min="13578" max="13593" width="0.85546875" style="3" customWidth="1"/>
    <col min="13594" max="13825" width="0.85546875" style="3" hidden="1"/>
    <col min="13826" max="13826" width="8.5703125" style="3" customWidth="1"/>
    <col min="13827" max="13827" width="43.5703125" style="3" customWidth="1"/>
    <col min="13828" max="13828" width="17.140625" style="3" customWidth="1"/>
    <col min="13829" max="13829" width="10.5703125" style="3" customWidth="1"/>
    <col min="13830" max="13831" width="11" style="3" customWidth="1"/>
    <col min="13832" max="13832" width="12.42578125" style="3" customWidth="1"/>
    <col min="13833" max="13833" width="16.7109375" style="3" customWidth="1"/>
    <col min="13834" max="13849" width="0.85546875" style="3" customWidth="1"/>
    <col min="13850" max="14081" width="0.85546875" style="3" hidden="1"/>
    <col min="14082" max="14082" width="8.5703125" style="3" customWidth="1"/>
    <col min="14083" max="14083" width="43.5703125" style="3" customWidth="1"/>
    <col min="14084" max="14084" width="17.140625" style="3" customWidth="1"/>
    <col min="14085" max="14085" width="10.5703125" style="3" customWidth="1"/>
    <col min="14086" max="14087" width="11" style="3" customWidth="1"/>
    <col min="14088" max="14088" width="12.42578125" style="3" customWidth="1"/>
    <col min="14089" max="14089" width="16.7109375" style="3" customWidth="1"/>
    <col min="14090" max="14105" width="0.85546875" style="3" customWidth="1"/>
    <col min="14106" max="14337" width="0.85546875" style="3" hidden="1"/>
    <col min="14338" max="14338" width="8.5703125" style="3" customWidth="1"/>
    <col min="14339" max="14339" width="43.5703125" style="3" customWidth="1"/>
    <col min="14340" max="14340" width="17.140625" style="3" customWidth="1"/>
    <col min="14341" max="14341" width="10.5703125" style="3" customWidth="1"/>
    <col min="14342" max="14343" width="11" style="3" customWidth="1"/>
    <col min="14344" max="14344" width="12.42578125" style="3" customWidth="1"/>
    <col min="14345" max="14345" width="16.7109375" style="3" customWidth="1"/>
    <col min="14346" max="14361" width="0.85546875" style="3" customWidth="1"/>
    <col min="14362" max="14593" width="0.85546875" style="3" hidden="1"/>
    <col min="14594" max="14594" width="8.5703125" style="3" customWidth="1"/>
    <col min="14595" max="14595" width="43.5703125" style="3" customWidth="1"/>
    <col min="14596" max="14596" width="17.140625" style="3" customWidth="1"/>
    <col min="14597" max="14597" width="10.5703125" style="3" customWidth="1"/>
    <col min="14598" max="14599" width="11" style="3" customWidth="1"/>
    <col min="14600" max="14600" width="12.42578125" style="3" customWidth="1"/>
    <col min="14601" max="14601" width="16.7109375" style="3" customWidth="1"/>
    <col min="14602" max="14617" width="0.85546875" style="3" customWidth="1"/>
    <col min="14618" max="14849" width="0.85546875" style="3" hidden="1"/>
    <col min="14850" max="14850" width="8.5703125" style="3" customWidth="1"/>
    <col min="14851" max="14851" width="43.5703125" style="3" customWidth="1"/>
    <col min="14852" max="14852" width="17.140625" style="3" customWidth="1"/>
    <col min="14853" max="14853" width="10.5703125" style="3" customWidth="1"/>
    <col min="14854" max="14855" width="11" style="3" customWidth="1"/>
    <col min="14856" max="14856" width="12.42578125" style="3" customWidth="1"/>
    <col min="14857" max="14857" width="16.7109375" style="3" customWidth="1"/>
    <col min="14858" max="14873" width="0.85546875" style="3" customWidth="1"/>
    <col min="14874" max="15105" width="0.85546875" style="3" hidden="1"/>
    <col min="15106" max="15106" width="8.5703125" style="3" customWidth="1"/>
    <col min="15107" max="15107" width="43.5703125" style="3" customWidth="1"/>
    <col min="15108" max="15108" width="17.140625" style="3" customWidth="1"/>
    <col min="15109" max="15109" width="10.5703125" style="3" customWidth="1"/>
    <col min="15110" max="15111" width="11" style="3" customWidth="1"/>
    <col min="15112" max="15112" width="12.42578125" style="3" customWidth="1"/>
    <col min="15113" max="15113" width="16.7109375" style="3" customWidth="1"/>
    <col min="15114" max="15129" width="0.85546875" style="3" customWidth="1"/>
    <col min="15130" max="15361" width="0.85546875" style="3" hidden="1"/>
    <col min="15362" max="15362" width="8.5703125" style="3" customWidth="1"/>
    <col min="15363" max="15363" width="43.5703125" style="3" customWidth="1"/>
    <col min="15364" max="15364" width="17.140625" style="3" customWidth="1"/>
    <col min="15365" max="15365" width="10.5703125" style="3" customWidth="1"/>
    <col min="15366" max="15367" width="11" style="3" customWidth="1"/>
    <col min="15368" max="15368" width="12.42578125" style="3" customWidth="1"/>
    <col min="15369" max="15369" width="16.7109375" style="3" customWidth="1"/>
    <col min="15370" max="15385" width="0.85546875" style="3" customWidth="1"/>
    <col min="15386" max="15617" width="0.85546875" style="3" hidden="1"/>
    <col min="15618" max="15618" width="8.5703125" style="3" customWidth="1"/>
    <col min="15619" max="15619" width="43.5703125" style="3" customWidth="1"/>
    <col min="15620" max="15620" width="17.140625" style="3" customWidth="1"/>
    <col min="15621" max="15621" width="10.5703125" style="3" customWidth="1"/>
    <col min="15622" max="15623" width="11" style="3" customWidth="1"/>
    <col min="15624" max="15624" width="12.42578125" style="3" customWidth="1"/>
    <col min="15625" max="15625" width="16.7109375" style="3" customWidth="1"/>
    <col min="15626" max="15641" width="0.85546875" style="3" customWidth="1"/>
    <col min="15642" max="15873" width="0.85546875" style="3" hidden="1"/>
    <col min="15874" max="15874" width="8.5703125" style="3" customWidth="1"/>
    <col min="15875" max="15875" width="43.5703125" style="3" customWidth="1"/>
    <col min="15876" max="15876" width="17.140625" style="3" customWidth="1"/>
    <col min="15877" max="15877" width="10.5703125" style="3" customWidth="1"/>
    <col min="15878" max="15879" width="11" style="3" customWidth="1"/>
    <col min="15880" max="15880" width="12.42578125" style="3" customWidth="1"/>
    <col min="15881" max="15881" width="16.7109375" style="3" customWidth="1"/>
    <col min="15882" max="15897" width="0.85546875" style="3" customWidth="1"/>
    <col min="15898" max="16129" width="0.85546875" style="3" hidden="1"/>
    <col min="16130" max="16130" width="8.5703125" style="3" customWidth="1"/>
    <col min="16131" max="16131" width="43.5703125" style="3" customWidth="1"/>
    <col min="16132" max="16132" width="17.140625" style="3" customWidth="1"/>
    <col min="16133" max="16133" width="10.5703125" style="3" customWidth="1"/>
    <col min="16134" max="16135" width="11" style="3" customWidth="1"/>
    <col min="16136" max="16136" width="12.42578125" style="3" customWidth="1"/>
    <col min="16137" max="16137" width="16.7109375" style="3" customWidth="1"/>
    <col min="16138" max="16153" width="0.85546875" style="3" customWidth="1"/>
    <col min="16154" max="16384" width="0.85546875" style="3" hidden="1"/>
  </cols>
  <sheetData>
    <row r="1" spans="1:9" ht="12" customHeight="1">
      <c r="I1" s="2" t="s">
        <v>262</v>
      </c>
    </row>
    <row r="2" spans="1:9" ht="12" customHeight="1">
      <c r="I2" s="2" t="s">
        <v>1</v>
      </c>
    </row>
    <row r="3" spans="1:9" ht="12" customHeight="1">
      <c r="I3" s="2" t="s">
        <v>2</v>
      </c>
    </row>
    <row r="4" spans="1:9" ht="12" customHeight="1">
      <c r="I4" s="2" t="s">
        <v>3</v>
      </c>
    </row>
    <row r="5" spans="1:9" ht="15" customHeight="1"/>
    <row r="6" spans="1:9" ht="13.5" customHeight="1">
      <c r="A6" s="118" t="s">
        <v>263</v>
      </c>
      <c r="B6" s="118"/>
      <c r="C6" s="118"/>
      <c r="D6" s="118"/>
      <c r="E6" s="118"/>
      <c r="F6" s="118"/>
      <c r="G6" s="118"/>
      <c r="H6" s="118"/>
      <c r="I6" s="118"/>
    </row>
    <row r="7" spans="1:9" ht="15" customHeight="1"/>
    <row r="8" spans="1:9" ht="30" customHeight="1">
      <c r="A8" s="119" t="s">
        <v>239</v>
      </c>
      <c r="B8" s="120" t="s">
        <v>6</v>
      </c>
      <c r="C8" s="119" t="s">
        <v>264</v>
      </c>
      <c r="D8" s="119">
        <v>2013</v>
      </c>
      <c r="E8" s="119"/>
      <c r="F8" s="119">
        <v>2014</v>
      </c>
      <c r="G8" s="120"/>
      <c r="H8" s="121">
        <v>2015</v>
      </c>
      <c r="I8" s="122"/>
    </row>
    <row r="9" spans="1:9" ht="30">
      <c r="A9" s="120"/>
      <c r="B9" s="120"/>
      <c r="C9" s="119"/>
      <c r="D9" s="50" t="s">
        <v>8</v>
      </c>
      <c r="E9" s="50" t="s">
        <v>9</v>
      </c>
      <c r="F9" s="50" t="s">
        <v>8</v>
      </c>
      <c r="G9" s="50" t="s">
        <v>10</v>
      </c>
      <c r="H9" s="77" t="s">
        <v>527</v>
      </c>
      <c r="I9" s="50" t="s">
        <v>8</v>
      </c>
    </row>
    <row r="10" spans="1:9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78"/>
      <c r="I10" s="50">
        <v>8</v>
      </c>
    </row>
    <row r="11" spans="1:9">
      <c r="A11" s="50" t="s">
        <v>265</v>
      </c>
      <c r="B11" s="36" t="s">
        <v>266</v>
      </c>
      <c r="C11" s="50"/>
      <c r="D11" s="34"/>
      <c r="E11" s="34"/>
      <c r="F11" s="34"/>
      <c r="G11" s="34"/>
      <c r="H11" s="68"/>
      <c r="I11" s="34"/>
    </row>
    <row r="12" spans="1:9">
      <c r="A12" s="50">
        <v>1</v>
      </c>
      <c r="B12" s="15" t="s">
        <v>267</v>
      </c>
      <c r="C12" s="50" t="s">
        <v>268</v>
      </c>
      <c r="D12" s="34">
        <v>12</v>
      </c>
      <c r="E12" s="34">
        <v>12</v>
      </c>
      <c r="F12" s="34">
        <v>12</v>
      </c>
      <c r="G12" s="34">
        <v>12</v>
      </c>
      <c r="H12" s="68">
        <v>12</v>
      </c>
      <c r="I12" s="34">
        <v>12</v>
      </c>
    </row>
    <row r="13" spans="1:9" ht="30">
      <c r="A13" s="50" t="s">
        <v>12</v>
      </c>
      <c r="B13" s="8" t="s">
        <v>269</v>
      </c>
      <c r="C13" s="50" t="s">
        <v>268</v>
      </c>
      <c r="D13" s="34">
        <v>12</v>
      </c>
      <c r="E13" s="34">
        <v>12</v>
      </c>
      <c r="F13" s="34">
        <v>12</v>
      </c>
      <c r="G13" s="34">
        <v>12</v>
      </c>
      <c r="H13" s="68">
        <v>12</v>
      </c>
      <c r="I13" s="34">
        <v>12</v>
      </c>
    </row>
    <row r="14" spans="1:9">
      <c r="A14" s="50" t="s">
        <v>15</v>
      </c>
      <c r="B14" s="6" t="s">
        <v>270</v>
      </c>
      <c r="C14" s="50" t="s">
        <v>268</v>
      </c>
      <c r="D14" s="34"/>
      <c r="E14" s="34"/>
      <c r="F14" s="34"/>
      <c r="G14" s="34"/>
      <c r="H14" s="68"/>
      <c r="I14" s="34"/>
    </row>
    <row r="15" spans="1:9">
      <c r="A15" s="50" t="s">
        <v>17</v>
      </c>
      <c r="B15" s="6" t="s">
        <v>271</v>
      </c>
      <c r="C15" s="50" t="s">
        <v>268</v>
      </c>
      <c r="D15" s="34"/>
      <c r="E15" s="34"/>
      <c r="F15" s="34"/>
      <c r="G15" s="34"/>
      <c r="H15" s="68"/>
      <c r="I15" s="34"/>
    </row>
    <row r="16" spans="1:9">
      <c r="A16" s="50" t="s">
        <v>19</v>
      </c>
      <c r="B16" s="6" t="s">
        <v>272</v>
      </c>
      <c r="C16" s="50" t="s">
        <v>268</v>
      </c>
      <c r="D16" s="34"/>
      <c r="E16" s="34"/>
      <c r="F16" s="34"/>
      <c r="G16" s="34"/>
      <c r="H16" s="68"/>
      <c r="I16" s="34"/>
    </row>
    <row r="17" spans="1:9">
      <c r="A17" s="50" t="s">
        <v>273</v>
      </c>
      <c r="B17" s="6" t="s">
        <v>274</v>
      </c>
      <c r="C17" s="50" t="s">
        <v>268</v>
      </c>
      <c r="D17" s="34"/>
      <c r="E17" s="34"/>
      <c r="F17" s="34"/>
      <c r="G17" s="34"/>
      <c r="H17" s="68"/>
      <c r="I17" s="34"/>
    </row>
    <row r="18" spans="1:9">
      <c r="A18" s="50" t="s">
        <v>275</v>
      </c>
      <c r="B18" s="7" t="s">
        <v>276</v>
      </c>
      <c r="C18" s="50" t="s">
        <v>268</v>
      </c>
      <c r="D18" s="34">
        <v>12</v>
      </c>
      <c r="E18" s="34">
        <v>12</v>
      </c>
      <c r="F18" s="34">
        <v>12</v>
      </c>
      <c r="G18" s="34">
        <v>12</v>
      </c>
      <c r="H18" s="68">
        <v>12</v>
      </c>
      <c r="I18" s="34">
        <v>12</v>
      </c>
    </row>
    <row r="19" spans="1:9" ht="30">
      <c r="A19" s="50" t="s">
        <v>21</v>
      </c>
      <c r="B19" s="8" t="s">
        <v>277</v>
      </c>
      <c r="C19" s="50" t="s">
        <v>268</v>
      </c>
      <c r="D19" s="34"/>
      <c r="E19" s="34"/>
      <c r="F19" s="34"/>
      <c r="G19" s="34"/>
      <c r="H19" s="68"/>
      <c r="I19" s="34"/>
    </row>
    <row r="20" spans="1:9">
      <c r="A20" s="50" t="s">
        <v>126</v>
      </c>
      <c r="B20" s="6" t="s">
        <v>278</v>
      </c>
      <c r="C20" s="50" t="s">
        <v>279</v>
      </c>
      <c r="D20" s="34"/>
      <c r="E20" s="34"/>
      <c r="F20" s="34"/>
      <c r="G20" s="34"/>
      <c r="H20" s="68"/>
      <c r="I20" s="34"/>
    </row>
    <row r="21" spans="1:9">
      <c r="A21" s="50" t="s">
        <v>280</v>
      </c>
      <c r="B21" s="9" t="s">
        <v>270</v>
      </c>
      <c r="C21" s="50" t="s">
        <v>279</v>
      </c>
      <c r="D21" s="34"/>
      <c r="E21" s="34"/>
      <c r="F21" s="34"/>
      <c r="G21" s="34"/>
      <c r="H21" s="68"/>
      <c r="I21" s="34"/>
    </row>
    <row r="22" spans="1:9">
      <c r="A22" s="50" t="s">
        <v>281</v>
      </c>
      <c r="B22" s="9" t="s">
        <v>271</v>
      </c>
      <c r="C22" s="50" t="s">
        <v>279</v>
      </c>
      <c r="D22" s="34"/>
      <c r="E22" s="34"/>
      <c r="F22" s="34"/>
      <c r="G22" s="34"/>
      <c r="H22" s="68"/>
      <c r="I22" s="34"/>
    </row>
    <row r="23" spans="1:9">
      <c r="A23" s="50" t="s">
        <v>282</v>
      </c>
      <c r="B23" s="9" t="s">
        <v>272</v>
      </c>
      <c r="C23" s="50" t="s">
        <v>279</v>
      </c>
      <c r="D23" s="34"/>
      <c r="E23" s="34"/>
      <c r="F23" s="34"/>
      <c r="G23" s="34"/>
      <c r="H23" s="68"/>
      <c r="I23" s="34"/>
    </row>
    <row r="24" spans="1:9">
      <c r="A24" s="50" t="s">
        <v>283</v>
      </c>
      <c r="B24" s="9" t="s">
        <v>274</v>
      </c>
      <c r="C24" s="50" t="s">
        <v>279</v>
      </c>
      <c r="D24" s="34"/>
      <c r="E24" s="34"/>
      <c r="F24" s="34"/>
      <c r="G24" s="34"/>
      <c r="H24" s="68"/>
      <c r="I24" s="34"/>
    </row>
    <row r="25" spans="1:9">
      <c r="A25" s="50" t="s">
        <v>284</v>
      </c>
      <c r="B25" s="20" t="s">
        <v>285</v>
      </c>
      <c r="C25" s="50" t="s">
        <v>279</v>
      </c>
      <c r="D25" s="34"/>
      <c r="E25" s="34"/>
      <c r="F25" s="34"/>
      <c r="G25" s="34"/>
      <c r="H25" s="68"/>
      <c r="I25" s="34"/>
    </row>
    <row r="26" spans="1:9">
      <c r="A26" s="50" t="s">
        <v>127</v>
      </c>
      <c r="B26" s="7" t="s">
        <v>286</v>
      </c>
      <c r="C26" s="50" t="s">
        <v>268</v>
      </c>
      <c r="D26" s="34"/>
      <c r="E26" s="34"/>
      <c r="F26" s="34"/>
      <c r="G26" s="34"/>
      <c r="H26" s="68"/>
      <c r="I26" s="34"/>
    </row>
    <row r="27" spans="1:9">
      <c r="A27" s="50" t="s">
        <v>128</v>
      </c>
      <c r="B27" s="9" t="s">
        <v>270</v>
      </c>
      <c r="C27" s="50" t="s">
        <v>268</v>
      </c>
      <c r="D27" s="34"/>
      <c r="E27" s="34"/>
      <c r="F27" s="34"/>
      <c r="G27" s="34"/>
      <c r="H27" s="68"/>
      <c r="I27" s="34"/>
    </row>
    <row r="28" spans="1:9">
      <c r="A28" s="50" t="s">
        <v>129</v>
      </c>
      <c r="B28" s="9" t="s">
        <v>271</v>
      </c>
      <c r="C28" s="50" t="s">
        <v>268</v>
      </c>
      <c r="D28" s="34"/>
      <c r="E28" s="34"/>
      <c r="F28" s="34"/>
      <c r="G28" s="34"/>
      <c r="H28" s="68"/>
      <c r="I28" s="34"/>
    </row>
    <row r="29" spans="1:9">
      <c r="A29" s="50" t="s">
        <v>287</v>
      </c>
      <c r="B29" s="9" t="s">
        <v>272</v>
      </c>
      <c r="C29" s="50" t="s">
        <v>268</v>
      </c>
      <c r="D29" s="34"/>
      <c r="E29" s="34"/>
      <c r="F29" s="34"/>
      <c r="G29" s="34"/>
      <c r="H29" s="68"/>
      <c r="I29" s="34"/>
    </row>
    <row r="30" spans="1:9">
      <c r="A30" s="50" t="s">
        <v>288</v>
      </c>
      <c r="B30" s="9" t="s">
        <v>274</v>
      </c>
      <c r="C30" s="50" t="s">
        <v>268</v>
      </c>
      <c r="D30" s="34"/>
      <c r="E30" s="34"/>
      <c r="F30" s="34"/>
      <c r="G30" s="34"/>
      <c r="H30" s="68"/>
      <c r="I30" s="34"/>
    </row>
    <row r="31" spans="1:9">
      <c r="A31" s="50" t="s">
        <v>289</v>
      </c>
      <c r="B31" s="20" t="s">
        <v>285</v>
      </c>
      <c r="C31" s="50" t="s">
        <v>268</v>
      </c>
      <c r="D31" s="34"/>
      <c r="E31" s="34"/>
      <c r="F31" s="34"/>
      <c r="G31" s="34"/>
      <c r="H31" s="68"/>
      <c r="I31" s="34"/>
    </row>
    <row r="32" spans="1:9">
      <c r="A32" s="50">
        <v>2</v>
      </c>
      <c r="B32" s="16" t="s">
        <v>290</v>
      </c>
      <c r="C32" s="50"/>
      <c r="D32" s="34"/>
      <c r="E32" s="34"/>
      <c r="F32" s="34"/>
      <c r="G32" s="34"/>
      <c r="H32" s="68"/>
      <c r="I32" s="34"/>
    </row>
    <row r="33" spans="1:9">
      <c r="A33" s="50" t="s">
        <v>28</v>
      </c>
      <c r="B33" s="8" t="s">
        <v>291</v>
      </c>
      <c r="C33" s="50" t="s">
        <v>292</v>
      </c>
      <c r="D33" s="34">
        <v>2.6829999999999998</v>
      </c>
      <c r="E33" s="34">
        <v>2.8</v>
      </c>
      <c r="F33" s="34">
        <v>3.3439999999999999</v>
      </c>
      <c r="G33" s="34">
        <v>3.14</v>
      </c>
      <c r="H33" s="68">
        <v>3.48</v>
      </c>
      <c r="I33" s="34">
        <v>3.48</v>
      </c>
    </row>
    <row r="34" spans="1:9">
      <c r="A34" s="50" t="s">
        <v>252</v>
      </c>
      <c r="B34" s="6" t="s">
        <v>270</v>
      </c>
      <c r="C34" s="50" t="s">
        <v>292</v>
      </c>
      <c r="D34" s="34"/>
      <c r="E34" s="34"/>
      <c r="F34" s="34"/>
      <c r="G34" s="34"/>
      <c r="H34" s="68"/>
      <c r="I34" s="34"/>
    </row>
    <row r="35" spans="1:9">
      <c r="A35" s="50" t="s">
        <v>253</v>
      </c>
      <c r="B35" s="6" t="s">
        <v>271</v>
      </c>
      <c r="C35" s="50" t="s">
        <v>292</v>
      </c>
      <c r="D35" s="34"/>
      <c r="E35" s="34"/>
      <c r="F35" s="34"/>
      <c r="G35" s="34"/>
      <c r="H35" s="68"/>
      <c r="I35" s="34"/>
    </row>
    <row r="36" spans="1:9">
      <c r="A36" s="50" t="s">
        <v>255</v>
      </c>
      <c r="B36" s="6" t="s">
        <v>272</v>
      </c>
      <c r="C36" s="50" t="s">
        <v>292</v>
      </c>
      <c r="D36" s="34"/>
      <c r="E36" s="34"/>
      <c r="F36" s="34"/>
      <c r="G36" s="34"/>
      <c r="H36" s="68"/>
      <c r="I36" s="34"/>
    </row>
    <row r="37" spans="1:9">
      <c r="A37" s="50" t="s">
        <v>293</v>
      </c>
      <c r="B37" s="6" t="s">
        <v>274</v>
      </c>
      <c r="C37" s="50" t="s">
        <v>292</v>
      </c>
      <c r="D37" s="34"/>
      <c r="E37" s="34"/>
      <c r="F37" s="34"/>
      <c r="G37" s="34"/>
      <c r="H37" s="68"/>
      <c r="I37" s="34"/>
    </row>
    <row r="38" spans="1:9" ht="30">
      <c r="A38" s="50" t="s">
        <v>294</v>
      </c>
      <c r="B38" s="7" t="s">
        <v>295</v>
      </c>
      <c r="C38" s="50" t="s">
        <v>292</v>
      </c>
      <c r="D38" s="34"/>
      <c r="E38" s="34"/>
      <c r="F38" s="34"/>
      <c r="G38" s="34"/>
      <c r="H38" s="68"/>
      <c r="I38" s="34"/>
    </row>
    <row r="39" spans="1:9" ht="30">
      <c r="A39" s="50" t="s">
        <v>296</v>
      </c>
      <c r="B39" s="7" t="s">
        <v>297</v>
      </c>
      <c r="C39" s="50" t="s">
        <v>292</v>
      </c>
      <c r="D39" s="34"/>
      <c r="E39" s="34"/>
      <c r="F39" s="34"/>
      <c r="G39" s="34"/>
      <c r="H39" s="68"/>
      <c r="I39" s="34"/>
    </row>
    <row r="40" spans="1:9">
      <c r="A40" s="50" t="s">
        <v>30</v>
      </c>
      <c r="B40" s="8" t="s">
        <v>298</v>
      </c>
      <c r="C40" s="50"/>
      <c r="D40" s="34"/>
      <c r="E40" s="34"/>
      <c r="F40" s="34"/>
      <c r="G40" s="34"/>
      <c r="H40" s="68"/>
      <c r="I40" s="34"/>
    </row>
    <row r="41" spans="1:9">
      <c r="A41" s="50" t="s">
        <v>299</v>
      </c>
      <c r="B41" s="6" t="s">
        <v>300</v>
      </c>
      <c r="C41" s="50" t="s">
        <v>301</v>
      </c>
      <c r="D41" s="34"/>
      <c r="E41" s="34"/>
      <c r="F41" s="34"/>
      <c r="G41" s="34"/>
      <c r="H41" s="68"/>
      <c r="I41" s="34"/>
    </row>
    <row r="42" spans="1:9">
      <c r="A42" s="50" t="s">
        <v>302</v>
      </c>
      <c r="B42" s="9" t="s">
        <v>270</v>
      </c>
      <c r="C42" s="50" t="s">
        <v>301</v>
      </c>
      <c r="D42" s="34"/>
      <c r="E42" s="34"/>
      <c r="F42" s="34"/>
      <c r="G42" s="34"/>
      <c r="H42" s="68"/>
      <c r="I42" s="34"/>
    </row>
    <row r="43" spans="1:9">
      <c r="A43" s="50" t="s">
        <v>303</v>
      </c>
      <c r="B43" s="9" t="s">
        <v>271</v>
      </c>
      <c r="C43" s="50" t="s">
        <v>301</v>
      </c>
      <c r="D43" s="34"/>
      <c r="E43" s="34"/>
      <c r="F43" s="34"/>
      <c r="G43" s="34"/>
      <c r="H43" s="68"/>
      <c r="I43" s="34"/>
    </row>
    <row r="44" spans="1:9">
      <c r="A44" s="50" t="s">
        <v>304</v>
      </c>
      <c r="B44" s="9" t="s">
        <v>272</v>
      </c>
      <c r="C44" s="50" t="s">
        <v>301</v>
      </c>
      <c r="D44" s="34"/>
      <c r="E44" s="34"/>
      <c r="F44" s="34"/>
      <c r="G44" s="34"/>
      <c r="H44" s="68"/>
      <c r="I44" s="34"/>
    </row>
    <row r="45" spans="1:9">
      <c r="A45" s="50" t="s">
        <v>305</v>
      </c>
      <c r="B45" s="9" t="s">
        <v>274</v>
      </c>
      <c r="C45" s="50" t="s">
        <v>301</v>
      </c>
      <c r="D45" s="34"/>
      <c r="E45" s="34"/>
      <c r="F45" s="34"/>
      <c r="G45" s="34"/>
      <c r="H45" s="68"/>
      <c r="I45" s="34"/>
    </row>
    <row r="46" spans="1:9">
      <c r="A46" s="50" t="s">
        <v>306</v>
      </c>
      <c r="B46" s="20" t="s">
        <v>285</v>
      </c>
      <c r="C46" s="50" t="s">
        <v>301</v>
      </c>
      <c r="D46" s="34"/>
      <c r="E46" s="34"/>
      <c r="F46" s="34"/>
      <c r="G46" s="34"/>
      <c r="H46" s="68"/>
      <c r="I46" s="34"/>
    </row>
    <row r="47" spans="1:9" ht="30">
      <c r="A47" s="50" t="s">
        <v>307</v>
      </c>
      <c r="B47" s="7" t="s">
        <v>308</v>
      </c>
      <c r="C47" s="50" t="s">
        <v>292</v>
      </c>
      <c r="D47" s="34"/>
      <c r="E47" s="34"/>
      <c r="F47" s="34"/>
      <c r="G47" s="34"/>
      <c r="H47" s="68"/>
      <c r="I47" s="34"/>
    </row>
    <row r="48" spans="1:9">
      <c r="A48" s="50" t="s">
        <v>309</v>
      </c>
      <c r="B48" s="9" t="s">
        <v>270</v>
      </c>
      <c r="C48" s="50" t="s">
        <v>292</v>
      </c>
      <c r="D48" s="34"/>
      <c r="E48" s="34"/>
      <c r="F48" s="34"/>
      <c r="G48" s="34"/>
      <c r="H48" s="68"/>
      <c r="I48" s="34"/>
    </row>
    <row r="49" spans="1:9">
      <c r="A49" s="50" t="s">
        <v>310</v>
      </c>
      <c r="B49" s="9" t="s">
        <v>271</v>
      </c>
      <c r="C49" s="50" t="s">
        <v>292</v>
      </c>
      <c r="D49" s="34"/>
      <c r="E49" s="34"/>
      <c r="F49" s="34"/>
      <c r="G49" s="34"/>
      <c r="H49" s="68"/>
      <c r="I49" s="34"/>
    </row>
    <row r="50" spans="1:9">
      <c r="A50" s="50" t="s">
        <v>311</v>
      </c>
      <c r="B50" s="9" t="s">
        <v>272</v>
      </c>
      <c r="C50" s="50" t="s">
        <v>292</v>
      </c>
      <c r="D50" s="34"/>
      <c r="E50" s="34"/>
      <c r="F50" s="34"/>
      <c r="G50" s="34"/>
      <c r="H50" s="68"/>
      <c r="I50" s="34"/>
    </row>
    <row r="51" spans="1:9">
      <c r="A51" s="50" t="s">
        <v>312</v>
      </c>
      <c r="B51" s="9" t="s">
        <v>274</v>
      </c>
      <c r="C51" s="50" t="s">
        <v>292</v>
      </c>
      <c r="D51" s="34"/>
      <c r="E51" s="34"/>
      <c r="F51" s="34"/>
      <c r="G51" s="34"/>
      <c r="H51" s="68"/>
      <c r="I51" s="34"/>
    </row>
    <row r="52" spans="1:9">
      <c r="A52" s="50" t="s">
        <v>313</v>
      </c>
      <c r="B52" s="20" t="s">
        <v>285</v>
      </c>
      <c r="C52" s="50" t="s">
        <v>292</v>
      </c>
      <c r="D52" s="34"/>
      <c r="E52" s="34"/>
      <c r="F52" s="34"/>
      <c r="G52" s="34"/>
      <c r="H52" s="68"/>
      <c r="I52" s="34"/>
    </row>
    <row r="53" spans="1:9">
      <c r="A53" s="50">
        <v>3</v>
      </c>
      <c r="B53" s="21" t="s">
        <v>314</v>
      </c>
      <c r="C53" s="50" t="s">
        <v>140</v>
      </c>
      <c r="D53" s="34">
        <f>D18*D33</f>
        <v>32.195999999999998</v>
      </c>
      <c r="E53" s="68">
        <f t="shared" ref="E53:I53" si="0">E18*E33</f>
        <v>33.599999999999994</v>
      </c>
      <c r="F53" s="68">
        <f t="shared" si="0"/>
        <v>40.128</v>
      </c>
      <c r="G53" s="68">
        <f t="shared" si="0"/>
        <v>37.68</v>
      </c>
      <c r="H53" s="68">
        <f t="shared" si="0"/>
        <v>41.76</v>
      </c>
      <c r="I53" s="68">
        <f t="shared" si="0"/>
        <v>41.76</v>
      </c>
    </row>
    <row r="54" spans="1:9">
      <c r="A54" s="50">
        <v>4</v>
      </c>
      <c r="B54" s="21" t="s">
        <v>315</v>
      </c>
      <c r="C54" s="50" t="s">
        <v>140</v>
      </c>
      <c r="D54" s="34"/>
      <c r="E54" s="34"/>
      <c r="F54" s="34"/>
      <c r="G54" s="34"/>
      <c r="H54" s="68"/>
      <c r="I54" s="34"/>
    </row>
    <row r="55" spans="1:9" s="10" customFormat="1" ht="14.25">
      <c r="A55" s="52">
        <v>5</v>
      </c>
      <c r="B55" s="12" t="s">
        <v>316</v>
      </c>
      <c r="C55" s="52" t="s">
        <v>140</v>
      </c>
      <c r="D55" s="35">
        <f>D53</f>
        <v>32.195999999999998</v>
      </c>
      <c r="E55" s="61">
        <f t="shared" ref="E55:I55" si="1">E53</f>
        <v>33.599999999999994</v>
      </c>
      <c r="F55" s="61">
        <f t="shared" si="1"/>
        <v>40.128</v>
      </c>
      <c r="G55" s="61">
        <f t="shared" si="1"/>
        <v>37.68</v>
      </c>
      <c r="H55" s="61">
        <f t="shared" si="1"/>
        <v>41.76</v>
      </c>
      <c r="I55" s="61">
        <f t="shared" si="1"/>
        <v>41.76</v>
      </c>
    </row>
    <row r="56" spans="1:9">
      <c r="A56" s="50" t="s">
        <v>317</v>
      </c>
      <c r="B56" s="36" t="s">
        <v>266</v>
      </c>
      <c r="C56" s="50"/>
      <c r="D56" s="34"/>
      <c r="E56" s="34"/>
      <c r="F56" s="34"/>
      <c r="G56" s="34"/>
      <c r="H56" s="68"/>
      <c r="I56" s="34"/>
    </row>
    <row r="57" spans="1:9">
      <c r="A57" s="50" t="s">
        <v>318</v>
      </c>
      <c r="B57" s="36" t="s">
        <v>266</v>
      </c>
      <c r="C57" s="50"/>
      <c r="D57" s="34"/>
      <c r="E57" s="34"/>
      <c r="F57" s="34"/>
      <c r="G57" s="34"/>
      <c r="H57" s="68"/>
      <c r="I57" s="34"/>
    </row>
  </sheetData>
  <mergeCells count="7">
    <mergeCell ref="A6:I6"/>
    <mergeCell ref="A8:A9"/>
    <mergeCell ref="B8:B9"/>
    <mergeCell ref="C8:C9"/>
    <mergeCell ref="D8:E8"/>
    <mergeCell ref="F8:G8"/>
    <mergeCell ref="H8:I8"/>
  </mergeCells>
  <printOptions horizontalCentered="1"/>
  <pageMargins left="0.39370078740157483" right="0.39370078740157483" top="0.98425196850393704" bottom="0.39370078740157483" header="0.19685039370078741" footer="0.19685039370078741"/>
  <pageSetup paperSize="9" scale="69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WY20"/>
  <sheetViews>
    <sheetView view="pageBreakPreview" workbookViewId="0">
      <selection activeCell="I16" sqref="I16"/>
    </sheetView>
  </sheetViews>
  <sheetFormatPr defaultColWidth="0" defaultRowHeight="15"/>
  <cols>
    <col min="1" max="1" width="5.85546875" style="3" customWidth="1"/>
    <col min="2" max="2" width="35" style="3" customWidth="1"/>
    <col min="3" max="3" width="16.42578125" style="3" customWidth="1"/>
    <col min="4" max="4" width="12.28515625" style="3" customWidth="1"/>
    <col min="5" max="5" width="11.140625" style="3" customWidth="1"/>
    <col min="6" max="6" width="9.85546875" style="3" customWidth="1"/>
    <col min="7" max="7" width="9.5703125" style="3" customWidth="1"/>
    <col min="8" max="8" width="13" style="3" customWidth="1"/>
    <col min="9" max="9" width="13.5703125" style="3" customWidth="1"/>
    <col min="10" max="42" width="0.85546875" style="3" customWidth="1"/>
    <col min="43" max="43" width="0.7109375" style="3" customWidth="1"/>
    <col min="44" max="257" width="0.85546875" style="3" hidden="1"/>
    <col min="258" max="258" width="7.140625" style="3" customWidth="1"/>
    <col min="259" max="259" width="31.5703125" style="3" customWidth="1"/>
    <col min="260" max="260" width="17.7109375" style="3" customWidth="1"/>
    <col min="261" max="261" width="12.28515625" style="3" customWidth="1"/>
    <col min="262" max="262" width="11.140625" style="3" customWidth="1"/>
    <col min="263" max="263" width="9.85546875" style="3" customWidth="1"/>
    <col min="264" max="264" width="9.5703125" style="3" customWidth="1"/>
    <col min="265" max="265" width="16.42578125" style="3" customWidth="1"/>
    <col min="266" max="298" width="0.85546875" style="3" customWidth="1"/>
    <col min="299" max="299" width="0.7109375" style="3" customWidth="1"/>
    <col min="300" max="513" width="0.85546875" style="3" hidden="1"/>
    <col min="514" max="514" width="7.140625" style="3" customWidth="1"/>
    <col min="515" max="515" width="31.5703125" style="3" customWidth="1"/>
    <col min="516" max="516" width="17.7109375" style="3" customWidth="1"/>
    <col min="517" max="517" width="12.28515625" style="3" customWidth="1"/>
    <col min="518" max="518" width="11.140625" style="3" customWidth="1"/>
    <col min="519" max="519" width="9.85546875" style="3" customWidth="1"/>
    <col min="520" max="520" width="9.5703125" style="3" customWidth="1"/>
    <col min="521" max="521" width="16.42578125" style="3" customWidth="1"/>
    <col min="522" max="554" width="0.85546875" style="3" customWidth="1"/>
    <col min="555" max="555" width="0.7109375" style="3" customWidth="1"/>
    <col min="556" max="769" width="0.85546875" style="3" hidden="1"/>
    <col min="770" max="770" width="7.140625" style="3" customWidth="1"/>
    <col min="771" max="771" width="31.5703125" style="3" customWidth="1"/>
    <col min="772" max="772" width="17.7109375" style="3" customWidth="1"/>
    <col min="773" max="773" width="12.28515625" style="3" customWidth="1"/>
    <col min="774" max="774" width="11.140625" style="3" customWidth="1"/>
    <col min="775" max="775" width="9.85546875" style="3" customWidth="1"/>
    <col min="776" max="776" width="9.5703125" style="3" customWidth="1"/>
    <col min="777" max="777" width="16.42578125" style="3" customWidth="1"/>
    <col min="778" max="810" width="0.85546875" style="3" customWidth="1"/>
    <col min="811" max="811" width="0.7109375" style="3" customWidth="1"/>
    <col min="812" max="1025" width="0.85546875" style="3" hidden="1"/>
    <col min="1026" max="1026" width="7.140625" style="3" customWidth="1"/>
    <col min="1027" max="1027" width="31.5703125" style="3" customWidth="1"/>
    <col min="1028" max="1028" width="17.7109375" style="3" customWidth="1"/>
    <col min="1029" max="1029" width="12.28515625" style="3" customWidth="1"/>
    <col min="1030" max="1030" width="11.140625" style="3" customWidth="1"/>
    <col min="1031" max="1031" width="9.85546875" style="3" customWidth="1"/>
    <col min="1032" max="1032" width="9.5703125" style="3" customWidth="1"/>
    <col min="1033" max="1033" width="16.42578125" style="3" customWidth="1"/>
    <col min="1034" max="1066" width="0.85546875" style="3" customWidth="1"/>
    <col min="1067" max="1067" width="0.7109375" style="3" customWidth="1"/>
    <col min="1068" max="1281" width="0.85546875" style="3" hidden="1"/>
    <col min="1282" max="1282" width="7.140625" style="3" customWidth="1"/>
    <col min="1283" max="1283" width="31.5703125" style="3" customWidth="1"/>
    <col min="1284" max="1284" width="17.7109375" style="3" customWidth="1"/>
    <col min="1285" max="1285" width="12.28515625" style="3" customWidth="1"/>
    <col min="1286" max="1286" width="11.140625" style="3" customWidth="1"/>
    <col min="1287" max="1287" width="9.85546875" style="3" customWidth="1"/>
    <col min="1288" max="1288" width="9.5703125" style="3" customWidth="1"/>
    <col min="1289" max="1289" width="16.42578125" style="3" customWidth="1"/>
    <col min="1290" max="1322" width="0.85546875" style="3" customWidth="1"/>
    <col min="1323" max="1323" width="0.7109375" style="3" customWidth="1"/>
    <col min="1324" max="1537" width="0.85546875" style="3" hidden="1"/>
    <col min="1538" max="1538" width="7.140625" style="3" customWidth="1"/>
    <col min="1539" max="1539" width="31.5703125" style="3" customWidth="1"/>
    <col min="1540" max="1540" width="17.7109375" style="3" customWidth="1"/>
    <col min="1541" max="1541" width="12.28515625" style="3" customWidth="1"/>
    <col min="1542" max="1542" width="11.140625" style="3" customWidth="1"/>
    <col min="1543" max="1543" width="9.85546875" style="3" customWidth="1"/>
    <col min="1544" max="1544" width="9.5703125" style="3" customWidth="1"/>
    <col min="1545" max="1545" width="16.42578125" style="3" customWidth="1"/>
    <col min="1546" max="1578" width="0.85546875" style="3" customWidth="1"/>
    <col min="1579" max="1579" width="0.7109375" style="3" customWidth="1"/>
    <col min="1580" max="1793" width="0.85546875" style="3" hidden="1"/>
    <col min="1794" max="1794" width="7.140625" style="3" customWidth="1"/>
    <col min="1795" max="1795" width="31.5703125" style="3" customWidth="1"/>
    <col min="1796" max="1796" width="17.7109375" style="3" customWidth="1"/>
    <col min="1797" max="1797" width="12.28515625" style="3" customWidth="1"/>
    <col min="1798" max="1798" width="11.140625" style="3" customWidth="1"/>
    <col min="1799" max="1799" width="9.85546875" style="3" customWidth="1"/>
    <col min="1800" max="1800" width="9.5703125" style="3" customWidth="1"/>
    <col min="1801" max="1801" width="16.42578125" style="3" customWidth="1"/>
    <col min="1802" max="1834" width="0.85546875" style="3" customWidth="1"/>
    <col min="1835" max="1835" width="0.7109375" style="3" customWidth="1"/>
    <col min="1836" max="2049" width="0.85546875" style="3" hidden="1"/>
    <col min="2050" max="2050" width="7.140625" style="3" customWidth="1"/>
    <col min="2051" max="2051" width="31.5703125" style="3" customWidth="1"/>
    <col min="2052" max="2052" width="17.7109375" style="3" customWidth="1"/>
    <col min="2053" max="2053" width="12.28515625" style="3" customWidth="1"/>
    <col min="2054" max="2054" width="11.140625" style="3" customWidth="1"/>
    <col min="2055" max="2055" width="9.85546875" style="3" customWidth="1"/>
    <col min="2056" max="2056" width="9.5703125" style="3" customWidth="1"/>
    <col min="2057" max="2057" width="16.42578125" style="3" customWidth="1"/>
    <col min="2058" max="2090" width="0.85546875" style="3" customWidth="1"/>
    <col min="2091" max="2091" width="0.7109375" style="3" customWidth="1"/>
    <col min="2092" max="2305" width="0.85546875" style="3" hidden="1"/>
    <col min="2306" max="2306" width="7.140625" style="3" customWidth="1"/>
    <col min="2307" max="2307" width="31.5703125" style="3" customWidth="1"/>
    <col min="2308" max="2308" width="17.7109375" style="3" customWidth="1"/>
    <col min="2309" max="2309" width="12.28515625" style="3" customWidth="1"/>
    <col min="2310" max="2310" width="11.140625" style="3" customWidth="1"/>
    <col min="2311" max="2311" width="9.85546875" style="3" customWidth="1"/>
    <col min="2312" max="2312" width="9.5703125" style="3" customWidth="1"/>
    <col min="2313" max="2313" width="16.42578125" style="3" customWidth="1"/>
    <col min="2314" max="2346" width="0.85546875" style="3" customWidth="1"/>
    <col min="2347" max="2347" width="0.7109375" style="3" customWidth="1"/>
    <col min="2348" max="2561" width="0.85546875" style="3" hidden="1"/>
    <col min="2562" max="2562" width="7.140625" style="3" customWidth="1"/>
    <col min="2563" max="2563" width="31.5703125" style="3" customWidth="1"/>
    <col min="2564" max="2564" width="17.7109375" style="3" customWidth="1"/>
    <col min="2565" max="2565" width="12.28515625" style="3" customWidth="1"/>
    <col min="2566" max="2566" width="11.140625" style="3" customWidth="1"/>
    <col min="2567" max="2567" width="9.85546875" style="3" customWidth="1"/>
    <col min="2568" max="2568" width="9.5703125" style="3" customWidth="1"/>
    <col min="2569" max="2569" width="16.42578125" style="3" customWidth="1"/>
    <col min="2570" max="2602" width="0.85546875" style="3" customWidth="1"/>
    <col min="2603" max="2603" width="0.7109375" style="3" customWidth="1"/>
    <col min="2604" max="2817" width="0.85546875" style="3" hidden="1"/>
    <col min="2818" max="2818" width="7.140625" style="3" customWidth="1"/>
    <col min="2819" max="2819" width="31.5703125" style="3" customWidth="1"/>
    <col min="2820" max="2820" width="17.7109375" style="3" customWidth="1"/>
    <col min="2821" max="2821" width="12.28515625" style="3" customWidth="1"/>
    <col min="2822" max="2822" width="11.140625" style="3" customWidth="1"/>
    <col min="2823" max="2823" width="9.85546875" style="3" customWidth="1"/>
    <col min="2824" max="2824" width="9.5703125" style="3" customWidth="1"/>
    <col min="2825" max="2825" width="16.42578125" style="3" customWidth="1"/>
    <col min="2826" max="2858" width="0.85546875" style="3" customWidth="1"/>
    <col min="2859" max="2859" width="0.7109375" style="3" customWidth="1"/>
    <col min="2860" max="3073" width="0.85546875" style="3" hidden="1"/>
    <col min="3074" max="3074" width="7.140625" style="3" customWidth="1"/>
    <col min="3075" max="3075" width="31.5703125" style="3" customWidth="1"/>
    <col min="3076" max="3076" width="17.7109375" style="3" customWidth="1"/>
    <col min="3077" max="3077" width="12.28515625" style="3" customWidth="1"/>
    <col min="3078" max="3078" width="11.140625" style="3" customWidth="1"/>
    <col min="3079" max="3079" width="9.85546875" style="3" customWidth="1"/>
    <col min="3080" max="3080" width="9.5703125" style="3" customWidth="1"/>
    <col min="3081" max="3081" width="16.42578125" style="3" customWidth="1"/>
    <col min="3082" max="3114" width="0.85546875" style="3" customWidth="1"/>
    <col min="3115" max="3115" width="0.7109375" style="3" customWidth="1"/>
    <col min="3116" max="3329" width="0.85546875" style="3" hidden="1"/>
    <col min="3330" max="3330" width="7.140625" style="3" customWidth="1"/>
    <col min="3331" max="3331" width="31.5703125" style="3" customWidth="1"/>
    <col min="3332" max="3332" width="17.7109375" style="3" customWidth="1"/>
    <col min="3333" max="3333" width="12.28515625" style="3" customWidth="1"/>
    <col min="3334" max="3334" width="11.140625" style="3" customWidth="1"/>
    <col min="3335" max="3335" width="9.85546875" style="3" customWidth="1"/>
    <col min="3336" max="3336" width="9.5703125" style="3" customWidth="1"/>
    <col min="3337" max="3337" width="16.42578125" style="3" customWidth="1"/>
    <col min="3338" max="3370" width="0.85546875" style="3" customWidth="1"/>
    <col min="3371" max="3371" width="0.7109375" style="3" customWidth="1"/>
    <col min="3372" max="3585" width="0.85546875" style="3" hidden="1"/>
    <col min="3586" max="3586" width="7.140625" style="3" customWidth="1"/>
    <col min="3587" max="3587" width="31.5703125" style="3" customWidth="1"/>
    <col min="3588" max="3588" width="17.7109375" style="3" customWidth="1"/>
    <col min="3589" max="3589" width="12.28515625" style="3" customWidth="1"/>
    <col min="3590" max="3590" width="11.140625" style="3" customWidth="1"/>
    <col min="3591" max="3591" width="9.85546875" style="3" customWidth="1"/>
    <col min="3592" max="3592" width="9.5703125" style="3" customWidth="1"/>
    <col min="3593" max="3593" width="16.42578125" style="3" customWidth="1"/>
    <col min="3594" max="3626" width="0.85546875" style="3" customWidth="1"/>
    <col min="3627" max="3627" width="0.7109375" style="3" customWidth="1"/>
    <col min="3628" max="3841" width="0.85546875" style="3" hidden="1"/>
    <col min="3842" max="3842" width="7.140625" style="3" customWidth="1"/>
    <col min="3843" max="3843" width="31.5703125" style="3" customWidth="1"/>
    <col min="3844" max="3844" width="17.7109375" style="3" customWidth="1"/>
    <col min="3845" max="3845" width="12.28515625" style="3" customWidth="1"/>
    <col min="3846" max="3846" width="11.140625" style="3" customWidth="1"/>
    <col min="3847" max="3847" width="9.85546875" style="3" customWidth="1"/>
    <col min="3848" max="3848" width="9.5703125" style="3" customWidth="1"/>
    <col min="3849" max="3849" width="16.42578125" style="3" customWidth="1"/>
    <col min="3850" max="3882" width="0.85546875" style="3" customWidth="1"/>
    <col min="3883" max="3883" width="0.7109375" style="3" customWidth="1"/>
    <col min="3884" max="4097" width="0.85546875" style="3" hidden="1"/>
    <col min="4098" max="4098" width="7.140625" style="3" customWidth="1"/>
    <col min="4099" max="4099" width="31.5703125" style="3" customWidth="1"/>
    <col min="4100" max="4100" width="17.7109375" style="3" customWidth="1"/>
    <col min="4101" max="4101" width="12.28515625" style="3" customWidth="1"/>
    <col min="4102" max="4102" width="11.140625" style="3" customWidth="1"/>
    <col min="4103" max="4103" width="9.85546875" style="3" customWidth="1"/>
    <col min="4104" max="4104" width="9.5703125" style="3" customWidth="1"/>
    <col min="4105" max="4105" width="16.42578125" style="3" customWidth="1"/>
    <col min="4106" max="4138" width="0.85546875" style="3" customWidth="1"/>
    <col min="4139" max="4139" width="0.7109375" style="3" customWidth="1"/>
    <col min="4140" max="4353" width="0.85546875" style="3" hidden="1"/>
    <col min="4354" max="4354" width="7.140625" style="3" customWidth="1"/>
    <col min="4355" max="4355" width="31.5703125" style="3" customWidth="1"/>
    <col min="4356" max="4356" width="17.7109375" style="3" customWidth="1"/>
    <col min="4357" max="4357" width="12.28515625" style="3" customWidth="1"/>
    <col min="4358" max="4358" width="11.140625" style="3" customWidth="1"/>
    <col min="4359" max="4359" width="9.85546875" style="3" customWidth="1"/>
    <col min="4360" max="4360" width="9.5703125" style="3" customWidth="1"/>
    <col min="4361" max="4361" width="16.42578125" style="3" customWidth="1"/>
    <col min="4362" max="4394" width="0.85546875" style="3" customWidth="1"/>
    <col min="4395" max="4395" width="0.7109375" style="3" customWidth="1"/>
    <col min="4396" max="4609" width="0.85546875" style="3" hidden="1"/>
    <col min="4610" max="4610" width="7.140625" style="3" customWidth="1"/>
    <col min="4611" max="4611" width="31.5703125" style="3" customWidth="1"/>
    <col min="4612" max="4612" width="17.7109375" style="3" customWidth="1"/>
    <col min="4613" max="4613" width="12.28515625" style="3" customWidth="1"/>
    <col min="4614" max="4614" width="11.140625" style="3" customWidth="1"/>
    <col min="4615" max="4615" width="9.85546875" style="3" customWidth="1"/>
    <col min="4616" max="4616" width="9.5703125" style="3" customWidth="1"/>
    <col min="4617" max="4617" width="16.42578125" style="3" customWidth="1"/>
    <col min="4618" max="4650" width="0.85546875" style="3" customWidth="1"/>
    <col min="4651" max="4651" width="0.7109375" style="3" customWidth="1"/>
    <col min="4652" max="4865" width="0.85546875" style="3" hidden="1"/>
    <col min="4866" max="4866" width="7.140625" style="3" customWidth="1"/>
    <col min="4867" max="4867" width="31.5703125" style="3" customWidth="1"/>
    <col min="4868" max="4868" width="17.7109375" style="3" customWidth="1"/>
    <col min="4869" max="4869" width="12.28515625" style="3" customWidth="1"/>
    <col min="4870" max="4870" width="11.140625" style="3" customWidth="1"/>
    <col min="4871" max="4871" width="9.85546875" style="3" customWidth="1"/>
    <col min="4872" max="4872" width="9.5703125" style="3" customWidth="1"/>
    <col min="4873" max="4873" width="16.42578125" style="3" customWidth="1"/>
    <col min="4874" max="4906" width="0.85546875" style="3" customWidth="1"/>
    <col min="4907" max="4907" width="0.7109375" style="3" customWidth="1"/>
    <col min="4908" max="5121" width="0.85546875" style="3" hidden="1"/>
    <col min="5122" max="5122" width="7.140625" style="3" customWidth="1"/>
    <col min="5123" max="5123" width="31.5703125" style="3" customWidth="1"/>
    <col min="5124" max="5124" width="17.7109375" style="3" customWidth="1"/>
    <col min="5125" max="5125" width="12.28515625" style="3" customWidth="1"/>
    <col min="5126" max="5126" width="11.140625" style="3" customWidth="1"/>
    <col min="5127" max="5127" width="9.85546875" style="3" customWidth="1"/>
    <col min="5128" max="5128" width="9.5703125" style="3" customWidth="1"/>
    <col min="5129" max="5129" width="16.42578125" style="3" customWidth="1"/>
    <col min="5130" max="5162" width="0.85546875" style="3" customWidth="1"/>
    <col min="5163" max="5163" width="0.7109375" style="3" customWidth="1"/>
    <col min="5164" max="5377" width="0.85546875" style="3" hidden="1"/>
    <col min="5378" max="5378" width="7.140625" style="3" customWidth="1"/>
    <col min="5379" max="5379" width="31.5703125" style="3" customWidth="1"/>
    <col min="5380" max="5380" width="17.7109375" style="3" customWidth="1"/>
    <col min="5381" max="5381" width="12.28515625" style="3" customWidth="1"/>
    <col min="5382" max="5382" width="11.140625" style="3" customWidth="1"/>
    <col min="5383" max="5383" width="9.85546875" style="3" customWidth="1"/>
    <col min="5384" max="5384" width="9.5703125" style="3" customWidth="1"/>
    <col min="5385" max="5385" width="16.42578125" style="3" customWidth="1"/>
    <col min="5386" max="5418" width="0.85546875" style="3" customWidth="1"/>
    <col min="5419" max="5419" width="0.7109375" style="3" customWidth="1"/>
    <col min="5420" max="5633" width="0.85546875" style="3" hidden="1"/>
    <col min="5634" max="5634" width="7.140625" style="3" customWidth="1"/>
    <col min="5635" max="5635" width="31.5703125" style="3" customWidth="1"/>
    <col min="5636" max="5636" width="17.7109375" style="3" customWidth="1"/>
    <col min="5637" max="5637" width="12.28515625" style="3" customWidth="1"/>
    <col min="5638" max="5638" width="11.140625" style="3" customWidth="1"/>
    <col min="5639" max="5639" width="9.85546875" style="3" customWidth="1"/>
    <col min="5640" max="5640" width="9.5703125" style="3" customWidth="1"/>
    <col min="5641" max="5641" width="16.42578125" style="3" customWidth="1"/>
    <col min="5642" max="5674" width="0.85546875" style="3" customWidth="1"/>
    <col min="5675" max="5675" width="0.7109375" style="3" customWidth="1"/>
    <col min="5676" max="5889" width="0.85546875" style="3" hidden="1"/>
    <col min="5890" max="5890" width="7.140625" style="3" customWidth="1"/>
    <col min="5891" max="5891" width="31.5703125" style="3" customWidth="1"/>
    <col min="5892" max="5892" width="17.7109375" style="3" customWidth="1"/>
    <col min="5893" max="5893" width="12.28515625" style="3" customWidth="1"/>
    <col min="5894" max="5894" width="11.140625" style="3" customWidth="1"/>
    <col min="5895" max="5895" width="9.85546875" style="3" customWidth="1"/>
    <col min="5896" max="5896" width="9.5703125" style="3" customWidth="1"/>
    <col min="5897" max="5897" width="16.42578125" style="3" customWidth="1"/>
    <col min="5898" max="5930" width="0.85546875" style="3" customWidth="1"/>
    <col min="5931" max="5931" width="0.7109375" style="3" customWidth="1"/>
    <col min="5932" max="6145" width="0.85546875" style="3" hidden="1"/>
    <col min="6146" max="6146" width="7.140625" style="3" customWidth="1"/>
    <col min="6147" max="6147" width="31.5703125" style="3" customWidth="1"/>
    <col min="6148" max="6148" width="17.7109375" style="3" customWidth="1"/>
    <col min="6149" max="6149" width="12.28515625" style="3" customWidth="1"/>
    <col min="6150" max="6150" width="11.140625" style="3" customWidth="1"/>
    <col min="6151" max="6151" width="9.85546875" style="3" customWidth="1"/>
    <col min="6152" max="6152" width="9.5703125" style="3" customWidth="1"/>
    <col min="6153" max="6153" width="16.42578125" style="3" customWidth="1"/>
    <col min="6154" max="6186" width="0.85546875" style="3" customWidth="1"/>
    <col min="6187" max="6187" width="0.7109375" style="3" customWidth="1"/>
    <col min="6188" max="6401" width="0.85546875" style="3" hidden="1"/>
    <col min="6402" max="6402" width="7.140625" style="3" customWidth="1"/>
    <col min="6403" max="6403" width="31.5703125" style="3" customWidth="1"/>
    <col min="6404" max="6404" width="17.7109375" style="3" customWidth="1"/>
    <col min="6405" max="6405" width="12.28515625" style="3" customWidth="1"/>
    <col min="6406" max="6406" width="11.140625" style="3" customWidth="1"/>
    <col min="6407" max="6407" width="9.85546875" style="3" customWidth="1"/>
    <col min="6408" max="6408" width="9.5703125" style="3" customWidth="1"/>
    <col min="6409" max="6409" width="16.42578125" style="3" customWidth="1"/>
    <col min="6410" max="6442" width="0.85546875" style="3" customWidth="1"/>
    <col min="6443" max="6443" width="0.7109375" style="3" customWidth="1"/>
    <col min="6444" max="6657" width="0.85546875" style="3" hidden="1"/>
    <col min="6658" max="6658" width="7.140625" style="3" customWidth="1"/>
    <col min="6659" max="6659" width="31.5703125" style="3" customWidth="1"/>
    <col min="6660" max="6660" width="17.7109375" style="3" customWidth="1"/>
    <col min="6661" max="6661" width="12.28515625" style="3" customWidth="1"/>
    <col min="6662" max="6662" width="11.140625" style="3" customWidth="1"/>
    <col min="6663" max="6663" width="9.85546875" style="3" customWidth="1"/>
    <col min="6664" max="6664" width="9.5703125" style="3" customWidth="1"/>
    <col min="6665" max="6665" width="16.42578125" style="3" customWidth="1"/>
    <col min="6666" max="6698" width="0.85546875" style="3" customWidth="1"/>
    <col min="6699" max="6699" width="0.7109375" style="3" customWidth="1"/>
    <col min="6700" max="6913" width="0.85546875" style="3" hidden="1"/>
    <col min="6914" max="6914" width="7.140625" style="3" customWidth="1"/>
    <col min="6915" max="6915" width="31.5703125" style="3" customWidth="1"/>
    <col min="6916" max="6916" width="17.7109375" style="3" customWidth="1"/>
    <col min="6917" max="6917" width="12.28515625" style="3" customWidth="1"/>
    <col min="6918" max="6918" width="11.140625" style="3" customWidth="1"/>
    <col min="6919" max="6919" width="9.85546875" style="3" customWidth="1"/>
    <col min="6920" max="6920" width="9.5703125" style="3" customWidth="1"/>
    <col min="6921" max="6921" width="16.42578125" style="3" customWidth="1"/>
    <col min="6922" max="6954" width="0.85546875" style="3" customWidth="1"/>
    <col min="6955" max="6955" width="0.7109375" style="3" customWidth="1"/>
    <col min="6956" max="7169" width="0.85546875" style="3" hidden="1"/>
    <col min="7170" max="7170" width="7.140625" style="3" customWidth="1"/>
    <col min="7171" max="7171" width="31.5703125" style="3" customWidth="1"/>
    <col min="7172" max="7172" width="17.7109375" style="3" customWidth="1"/>
    <col min="7173" max="7173" width="12.28515625" style="3" customWidth="1"/>
    <col min="7174" max="7174" width="11.140625" style="3" customWidth="1"/>
    <col min="7175" max="7175" width="9.85546875" style="3" customWidth="1"/>
    <col min="7176" max="7176" width="9.5703125" style="3" customWidth="1"/>
    <col min="7177" max="7177" width="16.42578125" style="3" customWidth="1"/>
    <col min="7178" max="7210" width="0.85546875" style="3" customWidth="1"/>
    <col min="7211" max="7211" width="0.7109375" style="3" customWidth="1"/>
    <col min="7212" max="7425" width="0.85546875" style="3" hidden="1"/>
    <col min="7426" max="7426" width="7.140625" style="3" customWidth="1"/>
    <col min="7427" max="7427" width="31.5703125" style="3" customWidth="1"/>
    <col min="7428" max="7428" width="17.7109375" style="3" customWidth="1"/>
    <col min="7429" max="7429" width="12.28515625" style="3" customWidth="1"/>
    <col min="7430" max="7430" width="11.140625" style="3" customWidth="1"/>
    <col min="7431" max="7431" width="9.85546875" style="3" customWidth="1"/>
    <col min="7432" max="7432" width="9.5703125" style="3" customWidth="1"/>
    <col min="7433" max="7433" width="16.42578125" style="3" customWidth="1"/>
    <col min="7434" max="7466" width="0.85546875" style="3" customWidth="1"/>
    <col min="7467" max="7467" width="0.7109375" style="3" customWidth="1"/>
    <col min="7468" max="7681" width="0.85546875" style="3" hidden="1"/>
    <col min="7682" max="7682" width="7.140625" style="3" customWidth="1"/>
    <col min="7683" max="7683" width="31.5703125" style="3" customWidth="1"/>
    <col min="7684" max="7684" width="17.7109375" style="3" customWidth="1"/>
    <col min="7685" max="7685" width="12.28515625" style="3" customWidth="1"/>
    <col min="7686" max="7686" width="11.140625" style="3" customWidth="1"/>
    <col min="7687" max="7687" width="9.85546875" style="3" customWidth="1"/>
    <col min="7688" max="7688" width="9.5703125" style="3" customWidth="1"/>
    <col min="7689" max="7689" width="16.42578125" style="3" customWidth="1"/>
    <col min="7690" max="7722" width="0.85546875" style="3" customWidth="1"/>
    <col min="7723" max="7723" width="0.7109375" style="3" customWidth="1"/>
    <col min="7724" max="7937" width="0.85546875" style="3" hidden="1"/>
    <col min="7938" max="7938" width="7.140625" style="3" customWidth="1"/>
    <col min="7939" max="7939" width="31.5703125" style="3" customWidth="1"/>
    <col min="7940" max="7940" width="17.7109375" style="3" customWidth="1"/>
    <col min="7941" max="7941" width="12.28515625" style="3" customWidth="1"/>
    <col min="7942" max="7942" width="11.140625" style="3" customWidth="1"/>
    <col min="7943" max="7943" width="9.85546875" style="3" customWidth="1"/>
    <col min="7944" max="7944" width="9.5703125" style="3" customWidth="1"/>
    <col min="7945" max="7945" width="16.42578125" style="3" customWidth="1"/>
    <col min="7946" max="7978" width="0.85546875" style="3" customWidth="1"/>
    <col min="7979" max="7979" width="0.7109375" style="3" customWidth="1"/>
    <col min="7980" max="8193" width="0.85546875" style="3" hidden="1"/>
    <col min="8194" max="8194" width="7.140625" style="3" customWidth="1"/>
    <col min="8195" max="8195" width="31.5703125" style="3" customWidth="1"/>
    <col min="8196" max="8196" width="17.7109375" style="3" customWidth="1"/>
    <col min="8197" max="8197" width="12.28515625" style="3" customWidth="1"/>
    <col min="8198" max="8198" width="11.140625" style="3" customWidth="1"/>
    <col min="8199" max="8199" width="9.85546875" style="3" customWidth="1"/>
    <col min="8200" max="8200" width="9.5703125" style="3" customWidth="1"/>
    <col min="8201" max="8201" width="16.42578125" style="3" customWidth="1"/>
    <col min="8202" max="8234" width="0.85546875" style="3" customWidth="1"/>
    <col min="8235" max="8235" width="0.7109375" style="3" customWidth="1"/>
    <col min="8236" max="8449" width="0.85546875" style="3" hidden="1"/>
    <col min="8450" max="8450" width="7.140625" style="3" customWidth="1"/>
    <col min="8451" max="8451" width="31.5703125" style="3" customWidth="1"/>
    <col min="8452" max="8452" width="17.7109375" style="3" customWidth="1"/>
    <col min="8453" max="8453" width="12.28515625" style="3" customWidth="1"/>
    <col min="8454" max="8454" width="11.140625" style="3" customWidth="1"/>
    <col min="8455" max="8455" width="9.85546875" style="3" customWidth="1"/>
    <col min="8456" max="8456" width="9.5703125" style="3" customWidth="1"/>
    <col min="8457" max="8457" width="16.42578125" style="3" customWidth="1"/>
    <col min="8458" max="8490" width="0.85546875" style="3" customWidth="1"/>
    <col min="8491" max="8491" width="0.7109375" style="3" customWidth="1"/>
    <col min="8492" max="8705" width="0.85546875" style="3" hidden="1"/>
    <col min="8706" max="8706" width="7.140625" style="3" customWidth="1"/>
    <col min="8707" max="8707" width="31.5703125" style="3" customWidth="1"/>
    <col min="8708" max="8708" width="17.7109375" style="3" customWidth="1"/>
    <col min="8709" max="8709" width="12.28515625" style="3" customWidth="1"/>
    <col min="8710" max="8710" width="11.140625" style="3" customWidth="1"/>
    <col min="8711" max="8711" width="9.85546875" style="3" customWidth="1"/>
    <col min="8712" max="8712" width="9.5703125" style="3" customWidth="1"/>
    <col min="8713" max="8713" width="16.42578125" style="3" customWidth="1"/>
    <col min="8714" max="8746" width="0.85546875" style="3" customWidth="1"/>
    <col min="8747" max="8747" width="0.7109375" style="3" customWidth="1"/>
    <col min="8748" max="8961" width="0.85546875" style="3" hidden="1"/>
    <col min="8962" max="8962" width="7.140625" style="3" customWidth="1"/>
    <col min="8963" max="8963" width="31.5703125" style="3" customWidth="1"/>
    <col min="8964" max="8964" width="17.7109375" style="3" customWidth="1"/>
    <col min="8965" max="8965" width="12.28515625" style="3" customWidth="1"/>
    <col min="8966" max="8966" width="11.140625" style="3" customWidth="1"/>
    <col min="8967" max="8967" width="9.85546875" style="3" customWidth="1"/>
    <col min="8968" max="8968" width="9.5703125" style="3" customWidth="1"/>
    <col min="8969" max="8969" width="16.42578125" style="3" customWidth="1"/>
    <col min="8970" max="9002" width="0.85546875" style="3" customWidth="1"/>
    <col min="9003" max="9003" width="0.7109375" style="3" customWidth="1"/>
    <col min="9004" max="9217" width="0.85546875" style="3" hidden="1"/>
    <col min="9218" max="9218" width="7.140625" style="3" customWidth="1"/>
    <col min="9219" max="9219" width="31.5703125" style="3" customWidth="1"/>
    <col min="9220" max="9220" width="17.7109375" style="3" customWidth="1"/>
    <col min="9221" max="9221" width="12.28515625" style="3" customWidth="1"/>
    <col min="9222" max="9222" width="11.140625" style="3" customWidth="1"/>
    <col min="9223" max="9223" width="9.85546875" style="3" customWidth="1"/>
    <col min="9224" max="9224" width="9.5703125" style="3" customWidth="1"/>
    <col min="9225" max="9225" width="16.42578125" style="3" customWidth="1"/>
    <col min="9226" max="9258" width="0.85546875" style="3" customWidth="1"/>
    <col min="9259" max="9259" width="0.7109375" style="3" customWidth="1"/>
    <col min="9260" max="9473" width="0.85546875" style="3" hidden="1"/>
    <col min="9474" max="9474" width="7.140625" style="3" customWidth="1"/>
    <col min="9475" max="9475" width="31.5703125" style="3" customWidth="1"/>
    <col min="9476" max="9476" width="17.7109375" style="3" customWidth="1"/>
    <col min="9477" max="9477" width="12.28515625" style="3" customWidth="1"/>
    <col min="9478" max="9478" width="11.140625" style="3" customWidth="1"/>
    <col min="9479" max="9479" width="9.85546875" style="3" customWidth="1"/>
    <col min="9480" max="9480" width="9.5703125" style="3" customWidth="1"/>
    <col min="9481" max="9481" width="16.42578125" style="3" customWidth="1"/>
    <col min="9482" max="9514" width="0.85546875" style="3" customWidth="1"/>
    <col min="9515" max="9515" width="0.7109375" style="3" customWidth="1"/>
    <col min="9516" max="9729" width="0.85546875" style="3" hidden="1"/>
    <col min="9730" max="9730" width="7.140625" style="3" customWidth="1"/>
    <col min="9731" max="9731" width="31.5703125" style="3" customWidth="1"/>
    <col min="9732" max="9732" width="17.7109375" style="3" customWidth="1"/>
    <col min="9733" max="9733" width="12.28515625" style="3" customWidth="1"/>
    <col min="9734" max="9734" width="11.140625" style="3" customWidth="1"/>
    <col min="9735" max="9735" width="9.85546875" style="3" customWidth="1"/>
    <col min="9736" max="9736" width="9.5703125" style="3" customWidth="1"/>
    <col min="9737" max="9737" width="16.42578125" style="3" customWidth="1"/>
    <col min="9738" max="9770" width="0.85546875" style="3" customWidth="1"/>
    <col min="9771" max="9771" width="0.7109375" style="3" customWidth="1"/>
    <col min="9772" max="9985" width="0.85546875" style="3" hidden="1"/>
    <col min="9986" max="9986" width="7.140625" style="3" customWidth="1"/>
    <col min="9987" max="9987" width="31.5703125" style="3" customWidth="1"/>
    <col min="9988" max="9988" width="17.7109375" style="3" customWidth="1"/>
    <col min="9989" max="9989" width="12.28515625" style="3" customWidth="1"/>
    <col min="9990" max="9990" width="11.140625" style="3" customWidth="1"/>
    <col min="9991" max="9991" width="9.85546875" style="3" customWidth="1"/>
    <col min="9992" max="9992" width="9.5703125" style="3" customWidth="1"/>
    <col min="9993" max="9993" width="16.42578125" style="3" customWidth="1"/>
    <col min="9994" max="10026" width="0.85546875" style="3" customWidth="1"/>
    <col min="10027" max="10027" width="0.7109375" style="3" customWidth="1"/>
    <col min="10028" max="10241" width="0.85546875" style="3" hidden="1"/>
    <col min="10242" max="10242" width="7.140625" style="3" customWidth="1"/>
    <col min="10243" max="10243" width="31.5703125" style="3" customWidth="1"/>
    <col min="10244" max="10244" width="17.7109375" style="3" customWidth="1"/>
    <col min="10245" max="10245" width="12.28515625" style="3" customWidth="1"/>
    <col min="10246" max="10246" width="11.140625" style="3" customWidth="1"/>
    <col min="10247" max="10247" width="9.85546875" style="3" customWidth="1"/>
    <col min="10248" max="10248" width="9.5703125" style="3" customWidth="1"/>
    <col min="10249" max="10249" width="16.42578125" style="3" customWidth="1"/>
    <col min="10250" max="10282" width="0.85546875" style="3" customWidth="1"/>
    <col min="10283" max="10283" width="0.7109375" style="3" customWidth="1"/>
    <col min="10284" max="10497" width="0.85546875" style="3" hidden="1"/>
    <col min="10498" max="10498" width="7.140625" style="3" customWidth="1"/>
    <col min="10499" max="10499" width="31.5703125" style="3" customWidth="1"/>
    <col min="10500" max="10500" width="17.7109375" style="3" customWidth="1"/>
    <col min="10501" max="10501" width="12.28515625" style="3" customWidth="1"/>
    <col min="10502" max="10502" width="11.140625" style="3" customWidth="1"/>
    <col min="10503" max="10503" width="9.85546875" style="3" customWidth="1"/>
    <col min="10504" max="10504" width="9.5703125" style="3" customWidth="1"/>
    <col min="10505" max="10505" width="16.42578125" style="3" customWidth="1"/>
    <col min="10506" max="10538" width="0.85546875" style="3" customWidth="1"/>
    <col min="10539" max="10539" width="0.7109375" style="3" customWidth="1"/>
    <col min="10540" max="10753" width="0.85546875" style="3" hidden="1"/>
    <col min="10754" max="10754" width="7.140625" style="3" customWidth="1"/>
    <col min="10755" max="10755" width="31.5703125" style="3" customWidth="1"/>
    <col min="10756" max="10756" width="17.7109375" style="3" customWidth="1"/>
    <col min="10757" max="10757" width="12.28515625" style="3" customWidth="1"/>
    <col min="10758" max="10758" width="11.140625" style="3" customWidth="1"/>
    <col min="10759" max="10759" width="9.85546875" style="3" customWidth="1"/>
    <col min="10760" max="10760" width="9.5703125" style="3" customWidth="1"/>
    <col min="10761" max="10761" width="16.42578125" style="3" customWidth="1"/>
    <col min="10762" max="10794" width="0.85546875" style="3" customWidth="1"/>
    <col min="10795" max="10795" width="0.7109375" style="3" customWidth="1"/>
    <col min="10796" max="11009" width="0.85546875" style="3" hidden="1"/>
    <col min="11010" max="11010" width="7.140625" style="3" customWidth="1"/>
    <col min="11011" max="11011" width="31.5703125" style="3" customWidth="1"/>
    <col min="11012" max="11012" width="17.7109375" style="3" customWidth="1"/>
    <col min="11013" max="11013" width="12.28515625" style="3" customWidth="1"/>
    <col min="11014" max="11014" width="11.140625" style="3" customWidth="1"/>
    <col min="11015" max="11015" width="9.85546875" style="3" customWidth="1"/>
    <col min="11016" max="11016" width="9.5703125" style="3" customWidth="1"/>
    <col min="11017" max="11017" width="16.42578125" style="3" customWidth="1"/>
    <col min="11018" max="11050" width="0.85546875" style="3" customWidth="1"/>
    <col min="11051" max="11051" width="0.7109375" style="3" customWidth="1"/>
    <col min="11052" max="11265" width="0.85546875" style="3" hidden="1"/>
    <col min="11266" max="11266" width="7.140625" style="3" customWidth="1"/>
    <col min="11267" max="11267" width="31.5703125" style="3" customWidth="1"/>
    <col min="11268" max="11268" width="17.7109375" style="3" customWidth="1"/>
    <col min="11269" max="11269" width="12.28515625" style="3" customWidth="1"/>
    <col min="11270" max="11270" width="11.140625" style="3" customWidth="1"/>
    <col min="11271" max="11271" width="9.85546875" style="3" customWidth="1"/>
    <col min="11272" max="11272" width="9.5703125" style="3" customWidth="1"/>
    <col min="11273" max="11273" width="16.42578125" style="3" customWidth="1"/>
    <col min="11274" max="11306" width="0.85546875" style="3" customWidth="1"/>
    <col min="11307" max="11307" width="0.7109375" style="3" customWidth="1"/>
    <col min="11308" max="11521" width="0.85546875" style="3" hidden="1"/>
    <col min="11522" max="11522" width="7.140625" style="3" customWidth="1"/>
    <col min="11523" max="11523" width="31.5703125" style="3" customWidth="1"/>
    <col min="11524" max="11524" width="17.7109375" style="3" customWidth="1"/>
    <col min="11525" max="11525" width="12.28515625" style="3" customWidth="1"/>
    <col min="11526" max="11526" width="11.140625" style="3" customWidth="1"/>
    <col min="11527" max="11527" width="9.85546875" style="3" customWidth="1"/>
    <col min="11528" max="11528" width="9.5703125" style="3" customWidth="1"/>
    <col min="11529" max="11529" width="16.42578125" style="3" customWidth="1"/>
    <col min="11530" max="11562" width="0.85546875" style="3" customWidth="1"/>
    <col min="11563" max="11563" width="0.7109375" style="3" customWidth="1"/>
    <col min="11564" max="11777" width="0.85546875" style="3" hidden="1"/>
    <col min="11778" max="11778" width="7.140625" style="3" customWidth="1"/>
    <col min="11779" max="11779" width="31.5703125" style="3" customWidth="1"/>
    <col min="11780" max="11780" width="17.7109375" style="3" customWidth="1"/>
    <col min="11781" max="11781" width="12.28515625" style="3" customWidth="1"/>
    <col min="11782" max="11782" width="11.140625" style="3" customWidth="1"/>
    <col min="11783" max="11783" width="9.85546875" style="3" customWidth="1"/>
    <col min="11784" max="11784" width="9.5703125" style="3" customWidth="1"/>
    <col min="11785" max="11785" width="16.42578125" style="3" customWidth="1"/>
    <col min="11786" max="11818" width="0.85546875" style="3" customWidth="1"/>
    <col min="11819" max="11819" width="0.7109375" style="3" customWidth="1"/>
    <col min="11820" max="12033" width="0.85546875" style="3" hidden="1"/>
    <col min="12034" max="12034" width="7.140625" style="3" customWidth="1"/>
    <col min="12035" max="12035" width="31.5703125" style="3" customWidth="1"/>
    <col min="12036" max="12036" width="17.7109375" style="3" customWidth="1"/>
    <col min="12037" max="12037" width="12.28515625" style="3" customWidth="1"/>
    <col min="12038" max="12038" width="11.140625" style="3" customWidth="1"/>
    <col min="12039" max="12039" width="9.85546875" style="3" customWidth="1"/>
    <col min="12040" max="12040" width="9.5703125" style="3" customWidth="1"/>
    <col min="12041" max="12041" width="16.42578125" style="3" customWidth="1"/>
    <col min="12042" max="12074" width="0.85546875" style="3" customWidth="1"/>
    <col min="12075" max="12075" width="0.7109375" style="3" customWidth="1"/>
    <col min="12076" max="12289" width="0.85546875" style="3" hidden="1"/>
    <col min="12290" max="12290" width="7.140625" style="3" customWidth="1"/>
    <col min="12291" max="12291" width="31.5703125" style="3" customWidth="1"/>
    <col min="12292" max="12292" width="17.7109375" style="3" customWidth="1"/>
    <col min="12293" max="12293" width="12.28515625" style="3" customWidth="1"/>
    <col min="12294" max="12294" width="11.140625" style="3" customWidth="1"/>
    <col min="12295" max="12295" width="9.85546875" style="3" customWidth="1"/>
    <col min="12296" max="12296" width="9.5703125" style="3" customWidth="1"/>
    <col min="12297" max="12297" width="16.42578125" style="3" customWidth="1"/>
    <col min="12298" max="12330" width="0.85546875" style="3" customWidth="1"/>
    <col min="12331" max="12331" width="0.7109375" style="3" customWidth="1"/>
    <col min="12332" max="12545" width="0.85546875" style="3" hidden="1"/>
    <col min="12546" max="12546" width="7.140625" style="3" customWidth="1"/>
    <col min="12547" max="12547" width="31.5703125" style="3" customWidth="1"/>
    <col min="12548" max="12548" width="17.7109375" style="3" customWidth="1"/>
    <col min="12549" max="12549" width="12.28515625" style="3" customWidth="1"/>
    <col min="12550" max="12550" width="11.140625" style="3" customWidth="1"/>
    <col min="12551" max="12551" width="9.85546875" style="3" customWidth="1"/>
    <col min="12552" max="12552" width="9.5703125" style="3" customWidth="1"/>
    <col min="12553" max="12553" width="16.42578125" style="3" customWidth="1"/>
    <col min="12554" max="12586" width="0.85546875" style="3" customWidth="1"/>
    <col min="12587" max="12587" width="0.7109375" style="3" customWidth="1"/>
    <col min="12588" max="12801" width="0.85546875" style="3" hidden="1"/>
    <col min="12802" max="12802" width="7.140625" style="3" customWidth="1"/>
    <col min="12803" max="12803" width="31.5703125" style="3" customWidth="1"/>
    <col min="12804" max="12804" width="17.7109375" style="3" customWidth="1"/>
    <col min="12805" max="12805" width="12.28515625" style="3" customWidth="1"/>
    <col min="12806" max="12806" width="11.140625" style="3" customWidth="1"/>
    <col min="12807" max="12807" width="9.85546875" style="3" customWidth="1"/>
    <col min="12808" max="12808" width="9.5703125" style="3" customWidth="1"/>
    <col min="12809" max="12809" width="16.42578125" style="3" customWidth="1"/>
    <col min="12810" max="12842" width="0.85546875" style="3" customWidth="1"/>
    <col min="12843" max="12843" width="0.7109375" style="3" customWidth="1"/>
    <col min="12844" max="13057" width="0.85546875" style="3" hidden="1"/>
    <col min="13058" max="13058" width="7.140625" style="3" customWidth="1"/>
    <col min="13059" max="13059" width="31.5703125" style="3" customWidth="1"/>
    <col min="13060" max="13060" width="17.7109375" style="3" customWidth="1"/>
    <col min="13061" max="13061" width="12.28515625" style="3" customWidth="1"/>
    <col min="13062" max="13062" width="11.140625" style="3" customWidth="1"/>
    <col min="13063" max="13063" width="9.85546875" style="3" customWidth="1"/>
    <col min="13064" max="13064" width="9.5703125" style="3" customWidth="1"/>
    <col min="13065" max="13065" width="16.42578125" style="3" customWidth="1"/>
    <col min="13066" max="13098" width="0.85546875" style="3" customWidth="1"/>
    <col min="13099" max="13099" width="0.7109375" style="3" customWidth="1"/>
    <col min="13100" max="13313" width="0.85546875" style="3" hidden="1"/>
    <col min="13314" max="13314" width="7.140625" style="3" customWidth="1"/>
    <col min="13315" max="13315" width="31.5703125" style="3" customWidth="1"/>
    <col min="13316" max="13316" width="17.7109375" style="3" customWidth="1"/>
    <col min="13317" max="13317" width="12.28515625" style="3" customWidth="1"/>
    <col min="13318" max="13318" width="11.140625" style="3" customWidth="1"/>
    <col min="13319" max="13319" width="9.85546875" style="3" customWidth="1"/>
    <col min="13320" max="13320" width="9.5703125" style="3" customWidth="1"/>
    <col min="13321" max="13321" width="16.42578125" style="3" customWidth="1"/>
    <col min="13322" max="13354" width="0.85546875" style="3" customWidth="1"/>
    <col min="13355" max="13355" width="0.7109375" style="3" customWidth="1"/>
    <col min="13356" max="13569" width="0.85546875" style="3" hidden="1"/>
    <col min="13570" max="13570" width="7.140625" style="3" customWidth="1"/>
    <col min="13571" max="13571" width="31.5703125" style="3" customWidth="1"/>
    <col min="13572" max="13572" width="17.7109375" style="3" customWidth="1"/>
    <col min="13573" max="13573" width="12.28515625" style="3" customWidth="1"/>
    <col min="13574" max="13574" width="11.140625" style="3" customWidth="1"/>
    <col min="13575" max="13575" width="9.85546875" style="3" customWidth="1"/>
    <col min="13576" max="13576" width="9.5703125" style="3" customWidth="1"/>
    <col min="13577" max="13577" width="16.42578125" style="3" customWidth="1"/>
    <col min="13578" max="13610" width="0.85546875" style="3" customWidth="1"/>
    <col min="13611" max="13611" width="0.7109375" style="3" customWidth="1"/>
    <col min="13612" max="13825" width="0.85546875" style="3" hidden="1"/>
    <col min="13826" max="13826" width="7.140625" style="3" customWidth="1"/>
    <col min="13827" max="13827" width="31.5703125" style="3" customWidth="1"/>
    <col min="13828" max="13828" width="17.7109375" style="3" customWidth="1"/>
    <col min="13829" max="13829" width="12.28515625" style="3" customWidth="1"/>
    <col min="13830" max="13830" width="11.140625" style="3" customWidth="1"/>
    <col min="13831" max="13831" width="9.85546875" style="3" customWidth="1"/>
    <col min="13832" max="13832" width="9.5703125" style="3" customWidth="1"/>
    <col min="13833" max="13833" width="16.42578125" style="3" customWidth="1"/>
    <col min="13834" max="13866" width="0.85546875" style="3" customWidth="1"/>
    <col min="13867" max="13867" width="0.7109375" style="3" customWidth="1"/>
    <col min="13868" max="14081" width="0.85546875" style="3" hidden="1"/>
    <col min="14082" max="14082" width="7.140625" style="3" customWidth="1"/>
    <col min="14083" max="14083" width="31.5703125" style="3" customWidth="1"/>
    <col min="14084" max="14084" width="17.7109375" style="3" customWidth="1"/>
    <col min="14085" max="14085" width="12.28515625" style="3" customWidth="1"/>
    <col min="14086" max="14086" width="11.140625" style="3" customWidth="1"/>
    <col min="14087" max="14087" width="9.85546875" style="3" customWidth="1"/>
    <col min="14088" max="14088" width="9.5703125" style="3" customWidth="1"/>
    <col min="14089" max="14089" width="16.42578125" style="3" customWidth="1"/>
    <col min="14090" max="14122" width="0.85546875" style="3" customWidth="1"/>
    <col min="14123" max="14123" width="0.7109375" style="3" customWidth="1"/>
    <col min="14124" max="14337" width="0.85546875" style="3" hidden="1"/>
    <col min="14338" max="14338" width="7.140625" style="3" customWidth="1"/>
    <col min="14339" max="14339" width="31.5703125" style="3" customWidth="1"/>
    <col min="14340" max="14340" width="17.7109375" style="3" customWidth="1"/>
    <col min="14341" max="14341" width="12.28515625" style="3" customWidth="1"/>
    <col min="14342" max="14342" width="11.140625" style="3" customWidth="1"/>
    <col min="14343" max="14343" width="9.85546875" style="3" customWidth="1"/>
    <col min="14344" max="14344" width="9.5703125" style="3" customWidth="1"/>
    <col min="14345" max="14345" width="16.42578125" style="3" customWidth="1"/>
    <col min="14346" max="14378" width="0.85546875" style="3" customWidth="1"/>
    <col min="14379" max="14379" width="0.7109375" style="3" customWidth="1"/>
    <col min="14380" max="14593" width="0.85546875" style="3" hidden="1"/>
    <col min="14594" max="14594" width="7.140625" style="3" customWidth="1"/>
    <col min="14595" max="14595" width="31.5703125" style="3" customWidth="1"/>
    <col min="14596" max="14596" width="17.7109375" style="3" customWidth="1"/>
    <col min="14597" max="14597" width="12.28515625" style="3" customWidth="1"/>
    <col min="14598" max="14598" width="11.140625" style="3" customWidth="1"/>
    <col min="14599" max="14599" width="9.85546875" style="3" customWidth="1"/>
    <col min="14600" max="14600" width="9.5703125" style="3" customWidth="1"/>
    <col min="14601" max="14601" width="16.42578125" style="3" customWidth="1"/>
    <col min="14602" max="14634" width="0.85546875" style="3" customWidth="1"/>
    <col min="14635" max="14635" width="0.7109375" style="3" customWidth="1"/>
    <col min="14636" max="14849" width="0.85546875" style="3" hidden="1"/>
    <col min="14850" max="14850" width="7.140625" style="3" customWidth="1"/>
    <col min="14851" max="14851" width="31.5703125" style="3" customWidth="1"/>
    <col min="14852" max="14852" width="17.7109375" style="3" customWidth="1"/>
    <col min="14853" max="14853" width="12.28515625" style="3" customWidth="1"/>
    <col min="14854" max="14854" width="11.140625" style="3" customWidth="1"/>
    <col min="14855" max="14855" width="9.85546875" style="3" customWidth="1"/>
    <col min="14856" max="14856" width="9.5703125" style="3" customWidth="1"/>
    <col min="14857" max="14857" width="16.42578125" style="3" customWidth="1"/>
    <col min="14858" max="14890" width="0.85546875" style="3" customWidth="1"/>
    <col min="14891" max="14891" width="0.7109375" style="3" customWidth="1"/>
    <col min="14892" max="15105" width="0.85546875" style="3" hidden="1"/>
    <col min="15106" max="15106" width="7.140625" style="3" customWidth="1"/>
    <col min="15107" max="15107" width="31.5703125" style="3" customWidth="1"/>
    <col min="15108" max="15108" width="17.7109375" style="3" customWidth="1"/>
    <col min="15109" max="15109" width="12.28515625" style="3" customWidth="1"/>
    <col min="15110" max="15110" width="11.140625" style="3" customWidth="1"/>
    <col min="15111" max="15111" width="9.85546875" style="3" customWidth="1"/>
    <col min="15112" max="15112" width="9.5703125" style="3" customWidth="1"/>
    <col min="15113" max="15113" width="16.42578125" style="3" customWidth="1"/>
    <col min="15114" max="15146" width="0.85546875" style="3" customWidth="1"/>
    <col min="15147" max="15147" width="0.7109375" style="3" customWidth="1"/>
    <col min="15148" max="15361" width="0.85546875" style="3" hidden="1"/>
    <col min="15362" max="15362" width="7.140625" style="3" customWidth="1"/>
    <col min="15363" max="15363" width="31.5703125" style="3" customWidth="1"/>
    <col min="15364" max="15364" width="17.7109375" style="3" customWidth="1"/>
    <col min="15365" max="15365" width="12.28515625" style="3" customWidth="1"/>
    <col min="15366" max="15366" width="11.140625" style="3" customWidth="1"/>
    <col min="15367" max="15367" width="9.85546875" style="3" customWidth="1"/>
    <col min="15368" max="15368" width="9.5703125" style="3" customWidth="1"/>
    <col min="15369" max="15369" width="16.42578125" style="3" customWidth="1"/>
    <col min="15370" max="15402" width="0.85546875" style="3" customWidth="1"/>
    <col min="15403" max="15403" width="0.7109375" style="3" customWidth="1"/>
    <col min="15404" max="15617" width="0.85546875" style="3" hidden="1"/>
    <col min="15618" max="15618" width="7.140625" style="3" customWidth="1"/>
    <col min="15619" max="15619" width="31.5703125" style="3" customWidth="1"/>
    <col min="15620" max="15620" width="17.7109375" style="3" customWidth="1"/>
    <col min="15621" max="15621" width="12.28515625" style="3" customWidth="1"/>
    <col min="15622" max="15622" width="11.140625" style="3" customWidth="1"/>
    <col min="15623" max="15623" width="9.85546875" style="3" customWidth="1"/>
    <col min="15624" max="15624" width="9.5703125" style="3" customWidth="1"/>
    <col min="15625" max="15625" width="16.42578125" style="3" customWidth="1"/>
    <col min="15626" max="15658" width="0.85546875" style="3" customWidth="1"/>
    <col min="15659" max="15659" width="0.7109375" style="3" customWidth="1"/>
    <col min="15660" max="15873" width="0.85546875" style="3" hidden="1"/>
    <col min="15874" max="15874" width="7.140625" style="3" customWidth="1"/>
    <col min="15875" max="15875" width="31.5703125" style="3" customWidth="1"/>
    <col min="15876" max="15876" width="17.7109375" style="3" customWidth="1"/>
    <col min="15877" max="15877" width="12.28515625" style="3" customWidth="1"/>
    <col min="15878" max="15878" width="11.140625" style="3" customWidth="1"/>
    <col min="15879" max="15879" width="9.85546875" style="3" customWidth="1"/>
    <col min="15880" max="15880" width="9.5703125" style="3" customWidth="1"/>
    <col min="15881" max="15881" width="16.42578125" style="3" customWidth="1"/>
    <col min="15882" max="15914" width="0.85546875" style="3" customWidth="1"/>
    <col min="15915" max="15915" width="0.7109375" style="3" customWidth="1"/>
    <col min="15916" max="16129" width="0.85546875" style="3" hidden="1"/>
    <col min="16130" max="16130" width="7.140625" style="3" customWidth="1"/>
    <col min="16131" max="16131" width="31.5703125" style="3" customWidth="1"/>
    <col min="16132" max="16132" width="17.7109375" style="3" customWidth="1"/>
    <col min="16133" max="16133" width="12.28515625" style="3" customWidth="1"/>
    <col min="16134" max="16134" width="11.140625" style="3" customWidth="1"/>
    <col min="16135" max="16135" width="9.85546875" style="3" customWidth="1"/>
    <col min="16136" max="16136" width="9.5703125" style="3" customWidth="1"/>
    <col min="16137" max="16137" width="16.42578125" style="3" customWidth="1"/>
    <col min="16138" max="16170" width="0.85546875" style="3" customWidth="1"/>
    <col min="16171" max="16171" width="0.7109375" style="3" customWidth="1"/>
    <col min="16172" max="16384" width="0.85546875" style="3" hidden="1"/>
  </cols>
  <sheetData>
    <row r="1" spans="1:9" ht="12" customHeight="1">
      <c r="I1" s="2" t="s">
        <v>319</v>
      </c>
    </row>
    <row r="2" spans="1:9" ht="12" customHeight="1">
      <c r="I2" s="2" t="s">
        <v>1</v>
      </c>
    </row>
    <row r="3" spans="1:9" ht="12" customHeight="1">
      <c r="I3" s="2" t="s">
        <v>2</v>
      </c>
    </row>
    <row r="4" spans="1:9" ht="12" customHeight="1">
      <c r="I4" s="2" t="s">
        <v>3</v>
      </c>
    </row>
    <row r="5" spans="1:9" ht="15" customHeight="1"/>
    <row r="6" spans="1:9" ht="13.5" customHeight="1">
      <c r="A6" s="118" t="s">
        <v>320</v>
      </c>
      <c r="B6" s="118"/>
      <c r="C6" s="118"/>
      <c r="D6" s="118"/>
      <c r="E6" s="118"/>
      <c r="F6" s="118"/>
      <c r="G6" s="118"/>
      <c r="H6" s="118"/>
      <c r="I6" s="118"/>
    </row>
    <row r="7" spans="1:9" ht="15" customHeight="1"/>
    <row r="8" spans="1:9" ht="30" customHeight="1">
      <c r="A8" s="119" t="s">
        <v>239</v>
      </c>
      <c r="B8" s="120" t="s">
        <v>6</v>
      </c>
      <c r="C8" s="119" t="s">
        <v>264</v>
      </c>
      <c r="D8" s="119">
        <v>2013</v>
      </c>
      <c r="E8" s="119"/>
      <c r="F8" s="119">
        <v>2014</v>
      </c>
      <c r="G8" s="120"/>
      <c r="H8" s="121">
        <v>2015</v>
      </c>
      <c r="I8" s="122"/>
    </row>
    <row r="9" spans="1:9" ht="30">
      <c r="A9" s="120"/>
      <c r="B9" s="120"/>
      <c r="C9" s="119"/>
      <c r="D9" s="50" t="s">
        <v>8</v>
      </c>
      <c r="E9" s="50" t="s">
        <v>9</v>
      </c>
      <c r="F9" s="50" t="s">
        <v>8</v>
      </c>
      <c r="G9" s="50" t="s">
        <v>10</v>
      </c>
      <c r="H9" s="77" t="s">
        <v>527</v>
      </c>
      <c r="I9" s="51" t="s">
        <v>8</v>
      </c>
    </row>
    <row r="10" spans="1:9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78"/>
      <c r="I10" s="50">
        <v>8</v>
      </c>
    </row>
    <row r="11" spans="1:9">
      <c r="A11" s="50" t="s">
        <v>265</v>
      </c>
      <c r="B11" s="36" t="s">
        <v>266</v>
      </c>
      <c r="C11" s="50"/>
      <c r="D11" s="34"/>
      <c r="E11" s="34"/>
      <c r="F11" s="34"/>
      <c r="G11" s="34"/>
      <c r="H11" s="68"/>
      <c r="I11" s="34"/>
    </row>
    <row r="12" spans="1:9">
      <c r="A12" s="50">
        <v>1</v>
      </c>
      <c r="B12" s="15" t="s">
        <v>267</v>
      </c>
      <c r="C12" s="50" t="s">
        <v>321</v>
      </c>
      <c r="D12" s="34"/>
      <c r="E12" s="34"/>
      <c r="F12" s="34"/>
      <c r="G12" s="34"/>
      <c r="H12" s="68"/>
      <c r="I12" s="34"/>
    </row>
    <row r="13" spans="1:9">
      <c r="A13" s="50">
        <v>2</v>
      </c>
      <c r="B13" s="15" t="s">
        <v>278</v>
      </c>
      <c r="C13" s="50" t="s">
        <v>322</v>
      </c>
      <c r="D13" s="34"/>
      <c r="E13" s="34"/>
      <c r="F13" s="34"/>
      <c r="G13" s="34"/>
      <c r="H13" s="68"/>
      <c r="I13" s="34"/>
    </row>
    <row r="14" spans="1:9">
      <c r="A14" s="50">
        <v>3</v>
      </c>
      <c r="B14" s="15" t="s">
        <v>323</v>
      </c>
      <c r="C14" s="50" t="s">
        <v>324</v>
      </c>
      <c r="D14" s="34"/>
      <c r="E14" s="34"/>
      <c r="F14" s="34"/>
      <c r="G14" s="34"/>
      <c r="H14" s="68"/>
      <c r="I14" s="34"/>
    </row>
    <row r="15" spans="1:9">
      <c r="A15" s="50">
        <v>4</v>
      </c>
      <c r="B15" s="15" t="s">
        <v>325</v>
      </c>
      <c r="C15" s="50" t="s">
        <v>326</v>
      </c>
      <c r="D15" s="34"/>
      <c r="E15" s="34"/>
      <c r="F15" s="34"/>
      <c r="G15" s="34"/>
      <c r="H15" s="68"/>
      <c r="I15" s="34"/>
    </row>
    <row r="16" spans="1:9">
      <c r="A16" s="50">
        <v>5</v>
      </c>
      <c r="B16" s="15" t="s">
        <v>314</v>
      </c>
      <c r="C16" s="50" t="s">
        <v>140</v>
      </c>
      <c r="D16" s="34"/>
      <c r="E16" s="34"/>
      <c r="F16" s="34"/>
      <c r="G16" s="34"/>
      <c r="H16" s="68"/>
      <c r="I16" s="34"/>
    </row>
    <row r="17" spans="1:9">
      <c r="A17" s="50">
        <v>6</v>
      </c>
      <c r="B17" s="21" t="s">
        <v>315</v>
      </c>
      <c r="C17" s="50" t="s">
        <v>140</v>
      </c>
      <c r="D17" s="34"/>
      <c r="E17" s="34"/>
      <c r="F17" s="34"/>
      <c r="G17" s="34"/>
      <c r="H17" s="68"/>
      <c r="I17" s="34"/>
    </row>
    <row r="18" spans="1:9" s="10" customFormat="1" ht="14.25">
      <c r="A18" s="52">
        <v>7</v>
      </c>
      <c r="B18" s="12" t="s">
        <v>327</v>
      </c>
      <c r="C18" s="52" t="s">
        <v>140</v>
      </c>
      <c r="D18" s="35"/>
      <c r="E18" s="35"/>
      <c r="F18" s="35"/>
      <c r="G18" s="35"/>
      <c r="H18" s="61"/>
      <c r="I18" s="35"/>
    </row>
    <row r="19" spans="1:9">
      <c r="A19" s="50" t="s">
        <v>317</v>
      </c>
      <c r="B19" s="36" t="s">
        <v>266</v>
      </c>
      <c r="C19" s="50"/>
      <c r="D19" s="34"/>
      <c r="E19" s="34"/>
      <c r="F19" s="34"/>
      <c r="G19" s="34"/>
      <c r="H19" s="68"/>
      <c r="I19" s="34"/>
    </row>
    <row r="20" spans="1:9">
      <c r="A20" s="50" t="s">
        <v>318</v>
      </c>
      <c r="B20" s="36" t="s">
        <v>266</v>
      </c>
      <c r="C20" s="50"/>
      <c r="D20" s="34"/>
      <c r="E20" s="34"/>
      <c r="F20" s="34"/>
      <c r="G20" s="34"/>
      <c r="H20" s="68"/>
      <c r="I20" s="34"/>
    </row>
  </sheetData>
  <mergeCells count="7">
    <mergeCell ref="A6:I6"/>
    <mergeCell ref="A8:A9"/>
    <mergeCell ref="B8:B9"/>
    <mergeCell ref="C8:C9"/>
    <mergeCell ref="D8:E8"/>
    <mergeCell ref="F8:G8"/>
    <mergeCell ref="H8:I8"/>
  </mergeCells>
  <printOptions horizontalCentered="1"/>
  <pageMargins left="0.39370078740157483" right="0.39370078740157483" top="0.98425196850393704" bottom="0.39370078740157483" header="0.19685039370078741" footer="0.19685039370078741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WWA18"/>
  <sheetViews>
    <sheetView view="pageBreakPreview" workbookViewId="0">
      <selection activeCell="H11" sqref="H11"/>
    </sheetView>
  </sheetViews>
  <sheetFormatPr defaultColWidth="0" defaultRowHeight="15"/>
  <cols>
    <col min="1" max="1" width="5.7109375" style="3" customWidth="1"/>
    <col min="2" max="2" width="32.140625" style="3" customWidth="1"/>
    <col min="3" max="3" width="12.140625" style="3" customWidth="1"/>
    <col min="4" max="4" width="8.5703125" style="3" customWidth="1"/>
    <col min="5" max="5" width="8.85546875" style="3" customWidth="1"/>
    <col min="6" max="6" width="9.7109375" style="3" customWidth="1"/>
    <col min="7" max="7" width="9.5703125" style="3" customWidth="1"/>
    <col min="8" max="8" width="12.85546875" style="3" customWidth="1"/>
    <col min="9" max="9" width="11.28515625" style="3" customWidth="1"/>
    <col min="10" max="18" width="0.85546875" style="3" customWidth="1"/>
    <col min="19" max="19" width="0.140625" style="3" customWidth="1"/>
    <col min="20" max="59" width="0.85546875" style="3" hidden="1" customWidth="1"/>
    <col min="60" max="60" width="0.28515625" style="3" hidden="1" customWidth="1"/>
    <col min="61" max="257" width="0.85546875" style="3" hidden="1"/>
    <col min="258" max="258" width="6.85546875" style="3" customWidth="1"/>
    <col min="259" max="259" width="33.7109375" style="3" customWidth="1"/>
    <col min="260" max="260" width="14.5703125" style="3" customWidth="1"/>
    <col min="261" max="261" width="8.5703125" style="3" customWidth="1"/>
    <col min="262" max="262" width="8.85546875" style="3" customWidth="1"/>
    <col min="263" max="263" width="9.7109375" style="3" customWidth="1"/>
    <col min="264" max="264" width="9.5703125" style="3" customWidth="1"/>
    <col min="265" max="265" width="16.85546875" style="3" customWidth="1"/>
    <col min="266" max="274" width="0.85546875" style="3" customWidth="1"/>
    <col min="275" max="275" width="0.140625" style="3" customWidth="1"/>
    <col min="276" max="316" width="0.85546875" style="3" hidden="1" customWidth="1"/>
    <col min="317" max="513" width="0.85546875" style="3" hidden="1"/>
    <col min="514" max="514" width="6.85546875" style="3" customWidth="1"/>
    <col min="515" max="515" width="33.7109375" style="3" customWidth="1"/>
    <col min="516" max="516" width="14.5703125" style="3" customWidth="1"/>
    <col min="517" max="517" width="8.5703125" style="3" customWidth="1"/>
    <col min="518" max="518" width="8.85546875" style="3" customWidth="1"/>
    <col min="519" max="519" width="9.7109375" style="3" customWidth="1"/>
    <col min="520" max="520" width="9.5703125" style="3" customWidth="1"/>
    <col min="521" max="521" width="16.85546875" style="3" customWidth="1"/>
    <col min="522" max="530" width="0.85546875" style="3" customWidth="1"/>
    <col min="531" max="531" width="0.140625" style="3" customWidth="1"/>
    <col min="532" max="572" width="0.85546875" style="3" hidden="1" customWidth="1"/>
    <col min="573" max="769" width="0.85546875" style="3" hidden="1"/>
    <col min="770" max="770" width="6.85546875" style="3" customWidth="1"/>
    <col min="771" max="771" width="33.7109375" style="3" customWidth="1"/>
    <col min="772" max="772" width="14.5703125" style="3" customWidth="1"/>
    <col min="773" max="773" width="8.5703125" style="3" customWidth="1"/>
    <col min="774" max="774" width="8.85546875" style="3" customWidth="1"/>
    <col min="775" max="775" width="9.7109375" style="3" customWidth="1"/>
    <col min="776" max="776" width="9.5703125" style="3" customWidth="1"/>
    <col min="777" max="777" width="16.85546875" style="3" customWidth="1"/>
    <col min="778" max="786" width="0.85546875" style="3" customWidth="1"/>
    <col min="787" max="787" width="0.140625" style="3" customWidth="1"/>
    <col min="788" max="828" width="0.85546875" style="3" hidden="1" customWidth="1"/>
    <col min="829" max="1025" width="0.85546875" style="3" hidden="1"/>
    <col min="1026" max="1026" width="6.85546875" style="3" customWidth="1"/>
    <col min="1027" max="1027" width="33.7109375" style="3" customWidth="1"/>
    <col min="1028" max="1028" width="14.5703125" style="3" customWidth="1"/>
    <col min="1029" max="1029" width="8.5703125" style="3" customWidth="1"/>
    <col min="1030" max="1030" width="8.85546875" style="3" customWidth="1"/>
    <col min="1031" max="1031" width="9.7109375" style="3" customWidth="1"/>
    <col min="1032" max="1032" width="9.5703125" style="3" customWidth="1"/>
    <col min="1033" max="1033" width="16.85546875" style="3" customWidth="1"/>
    <col min="1034" max="1042" width="0.85546875" style="3" customWidth="1"/>
    <col min="1043" max="1043" width="0.140625" style="3" customWidth="1"/>
    <col min="1044" max="1084" width="0.85546875" style="3" hidden="1" customWidth="1"/>
    <col min="1085" max="1281" width="0.85546875" style="3" hidden="1"/>
    <col min="1282" max="1282" width="6.85546875" style="3" customWidth="1"/>
    <col min="1283" max="1283" width="33.7109375" style="3" customWidth="1"/>
    <col min="1284" max="1284" width="14.5703125" style="3" customWidth="1"/>
    <col min="1285" max="1285" width="8.5703125" style="3" customWidth="1"/>
    <col min="1286" max="1286" width="8.85546875" style="3" customWidth="1"/>
    <col min="1287" max="1287" width="9.7109375" style="3" customWidth="1"/>
    <col min="1288" max="1288" width="9.5703125" style="3" customWidth="1"/>
    <col min="1289" max="1289" width="16.85546875" style="3" customWidth="1"/>
    <col min="1290" max="1298" width="0.85546875" style="3" customWidth="1"/>
    <col min="1299" max="1299" width="0.140625" style="3" customWidth="1"/>
    <col min="1300" max="1340" width="0.85546875" style="3" hidden="1" customWidth="1"/>
    <col min="1341" max="1537" width="0.85546875" style="3" hidden="1"/>
    <col min="1538" max="1538" width="6.85546875" style="3" customWidth="1"/>
    <col min="1539" max="1539" width="33.7109375" style="3" customWidth="1"/>
    <col min="1540" max="1540" width="14.5703125" style="3" customWidth="1"/>
    <col min="1541" max="1541" width="8.5703125" style="3" customWidth="1"/>
    <col min="1542" max="1542" width="8.85546875" style="3" customWidth="1"/>
    <col min="1543" max="1543" width="9.7109375" style="3" customWidth="1"/>
    <col min="1544" max="1544" width="9.5703125" style="3" customWidth="1"/>
    <col min="1545" max="1545" width="16.85546875" style="3" customWidth="1"/>
    <col min="1546" max="1554" width="0.85546875" style="3" customWidth="1"/>
    <col min="1555" max="1555" width="0.140625" style="3" customWidth="1"/>
    <col min="1556" max="1596" width="0.85546875" style="3" hidden="1" customWidth="1"/>
    <col min="1597" max="1793" width="0.85546875" style="3" hidden="1"/>
    <col min="1794" max="1794" width="6.85546875" style="3" customWidth="1"/>
    <col min="1795" max="1795" width="33.7109375" style="3" customWidth="1"/>
    <col min="1796" max="1796" width="14.5703125" style="3" customWidth="1"/>
    <col min="1797" max="1797" width="8.5703125" style="3" customWidth="1"/>
    <col min="1798" max="1798" width="8.85546875" style="3" customWidth="1"/>
    <col min="1799" max="1799" width="9.7109375" style="3" customWidth="1"/>
    <col min="1800" max="1800" width="9.5703125" style="3" customWidth="1"/>
    <col min="1801" max="1801" width="16.85546875" style="3" customWidth="1"/>
    <col min="1802" max="1810" width="0.85546875" style="3" customWidth="1"/>
    <col min="1811" max="1811" width="0.140625" style="3" customWidth="1"/>
    <col min="1812" max="1852" width="0.85546875" style="3" hidden="1" customWidth="1"/>
    <col min="1853" max="2049" width="0.85546875" style="3" hidden="1"/>
    <col min="2050" max="2050" width="6.85546875" style="3" customWidth="1"/>
    <col min="2051" max="2051" width="33.7109375" style="3" customWidth="1"/>
    <col min="2052" max="2052" width="14.5703125" style="3" customWidth="1"/>
    <col min="2053" max="2053" width="8.5703125" style="3" customWidth="1"/>
    <col min="2054" max="2054" width="8.85546875" style="3" customWidth="1"/>
    <col min="2055" max="2055" width="9.7109375" style="3" customWidth="1"/>
    <col min="2056" max="2056" width="9.5703125" style="3" customWidth="1"/>
    <col min="2057" max="2057" width="16.85546875" style="3" customWidth="1"/>
    <col min="2058" max="2066" width="0.85546875" style="3" customWidth="1"/>
    <col min="2067" max="2067" width="0.140625" style="3" customWidth="1"/>
    <col min="2068" max="2108" width="0.85546875" style="3" hidden="1" customWidth="1"/>
    <col min="2109" max="2305" width="0.85546875" style="3" hidden="1"/>
    <col min="2306" max="2306" width="6.85546875" style="3" customWidth="1"/>
    <col min="2307" max="2307" width="33.7109375" style="3" customWidth="1"/>
    <col min="2308" max="2308" width="14.5703125" style="3" customWidth="1"/>
    <col min="2309" max="2309" width="8.5703125" style="3" customWidth="1"/>
    <col min="2310" max="2310" width="8.85546875" style="3" customWidth="1"/>
    <col min="2311" max="2311" width="9.7109375" style="3" customWidth="1"/>
    <col min="2312" max="2312" width="9.5703125" style="3" customWidth="1"/>
    <col min="2313" max="2313" width="16.85546875" style="3" customWidth="1"/>
    <col min="2314" max="2322" width="0.85546875" style="3" customWidth="1"/>
    <col min="2323" max="2323" width="0.140625" style="3" customWidth="1"/>
    <col min="2324" max="2364" width="0.85546875" style="3" hidden="1" customWidth="1"/>
    <col min="2365" max="2561" width="0.85546875" style="3" hidden="1"/>
    <col min="2562" max="2562" width="6.85546875" style="3" customWidth="1"/>
    <col min="2563" max="2563" width="33.7109375" style="3" customWidth="1"/>
    <col min="2564" max="2564" width="14.5703125" style="3" customWidth="1"/>
    <col min="2565" max="2565" width="8.5703125" style="3" customWidth="1"/>
    <col min="2566" max="2566" width="8.85546875" style="3" customWidth="1"/>
    <col min="2567" max="2567" width="9.7109375" style="3" customWidth="1"/>
    <col min="2568" max="2568" width="9.5703125" style="3" customWidth="1"/>
    <col min="2569" max="2569" width="16.85546875" style="3" customWidth="1"/>
    <col min="2570" max="2578" width="0.85546875" style="3" customWidth="1"/>
    <col min="2579" max="2579" width="0.140625" style="3" customWidth="1"/>
    <col min="2580" max="2620" width="0.85546875" style="3" hidden="1" customWidth="1"/>
    <col min="2621" max="2817" width="0.85546875" style="3" hidden="1"/>
    <col min="2818" max="2818" width="6.85546875" style="3" customWidth="1"/>
    <col min="2819" max="2819" width="33.7109375" style="3" customWidth="1"/>
    <col min="2820" max="2820" width="14.5703125" style="3" customWidth="1"/>
    <col min="2821" max="2821" width="8.5703125" style="3" customWidth="1"/>
    <col min="2822" max="2822" width="8.85546875" style="3" customWidth="1"/>
    <col min="2823" max="2823" width="9.7109375" style="3" customWidth="1"/>
    <col min="2824" max="2824" width="9.5703125" style="3" customWidth="1"/>
    <col min="2825" max="2825" width="16.85546875" style="3" customWidth="1"/>
    <col min="2826" max="2834" width="0.85546875" style="3" customWidth="1"/>
    <col min="2835" max="2835" width="0.140625" style="3" customWidth="1"/>
    <col min="2836" max="2876" width="0.85546875" style="3" hidden="1" customWidth="1"/>
    <col min="2877" max="3073" width="0.85546875" style="3" hidden="1"/>
    <col min="3074" max="3074" width="6.85546875" style="3" customWidth="1"/>
    <col min="3075" max="3075" width="33.7109375" style="3" customWidth="1"/>
    <col min="3076" max="3076" width="14.5703125" style="3" customWidth="1"/>
    <col min="3077" max="3077" width="8.5703125" style="3" customWidth="1"/>
    <col min="3078" max="3078" width="8.85546875" style="3" customWidth="1"/>
    <col min="3079" max="3079" width="9.7109375" style="3" customWidth="1"/>
    <col min="3080" max="3080" width="9.5703125" style="3" customWidth="1"/>
    <col min="3081" max="3081" width="16.85546875" style="3" customWidth="1"/>
    <col min="3082" max="3090" width="0.85546875" style="3" customWidth="1"/>
    <col min="3091" max="3091" width="0.140625" style="3" customWidth="1"/>
    <col min="3092" max="3132" width="0.85546875" style="3" hidden="1" customWidth="1"/>
    <col min="3133" max="3329" width="0.85546875" style="3" hidden="1"/>
    <col min="3330" max="3330" width="6.85546875" style="3" customWidth="1"/>
    <col min="3331" max="3331" width="33.7109375" style="3" customWidth="1"/>
    <col min="3332" max="3332" width="14.5703125" style="3" customWidth="1"/>
    <col min="3333" max="3333" width="8.5703125" style="3" customWidth="1"/>
    <col min="3334" max="3334" width="8.85546875" style="3" customWidth="1"/>
    <col min="3335" max="3335" width="9.7109375" style="3" customWidth="1"/>
    <col min="3336" max="3336" width="9.5703125" style="3" customWidth="1"/>
    <col min="3337" max="3337" width="16.85546875" style="3" customWidth="1"/>
    <col min="3338" max="3346" width="0.85546875" style="3" customWidth="1"/>
    <col min="3347" max="3347" width="0.140625" style="3" customWidth="1"/>
    <col min="3348" max="3388" width="0.85546875" style="3" hidden="1" customWidth="1"/>
    <col min="3389" max="3585" width="0.85546875" style="3" hidden="1"/>
    <col min="3586" max="3586" width="6.85546875" style="3" customWidth="1"/>
    <col min="3587" max="3587" width="33.7109375" style="3" customWidth="1"/>
    <col min="3588" max="3588" width="14.5703125" style="3" customWidth="1"/>
    <col min="3589" max="3589" width="8.5703125" style="3" customWidth="1"/>
    <col min="3590" max="3590" width="8.85546875" style="3" customWidth="1"/>
    <col min="3591" max="3591" width="9.7109375" style="3" customWidth="1"/>
    <col min="3592" max="3592" width="9.5703125" style="3" customWidth="1"/>
    <col min="3593" max="3593" width="16.85546875" style="3" customWidth="1"/>
    <col min="3594" max="3602" width="0.85546875" style="3" customWidth="1"/>
    <col min="3603" max="3603" width="0.140625" style="3" customWidth="1"/>
    <col min="3604" max="3644" width="0.85546875" style="3" hidden="1" customWidth="1"/>
    <col min="3645" max="3841" width="0.85546875" style="3" hidden="1"/>
    <col min="3842" max="3842" width="6.85546875" style="3" customWidth="1"/>
    <col min="3843" max="3843" width="33.7109375" style="3" customWidth="1"/>
    <col min="3844" max="3844" width="14.5703125" style="3" customWidth="1"/>
    <col min="3845" max="3845" width="8.5703125" style="3" customWidth="1"/>
    <col min="3846" max="3846" width="8.85546875" style="3" customWidth="1"/>
    <col min="3847" max="3847" width="9.7109375" style="3" customWidth="1"/>
    <col min="3848" max="3848" width="9.5703125" style="3" customWidth="1"/>
    <col min="3849" max="3849" width="16.85546875" style="3" customWidth="1"/>
    <col min="3850" max="3858" width="0.85546875" style="3" customWidth="1"/>
    <col min="3859" max="3859" width="0.140625" style="3" customWidth="1"/>
    <col min="3860" max="3900" width="0.85546875" style="3" hidden="1" customWidth="1"/>
    <col min="3901" max="4097" width="0.85546875" style="3" hidden="1"/>
    <col min="4098" max="4098" width="6.85546875" style="3" customWidth="1"/>
    <col min="4099" max="4099" width="33.7109375" style="3" customWidth="1"/>
    <col min="4100" max="4100" width="14.5703125" style="3" customWidth="1"/>
    <col min="4101" max="4101" width="8.5703125" style="3" customWidth="1"/>
    <col min="4102" max="4102" width="8.85546875" style="3" customWidth="1"/>
    <col min="4103" max="4103" width="9.7109375" style="3" customWidth="1"/>
    <col min="4104" max="4104" width="9.5703125" style="3" customWidth="1"/>
    <col min="4105" max="4105" width="16.85546875" style="3" customWidth="1"/>
    <col min="4106" max="4114" width="0.85546875" style="3" customWidth="1"/>
    <col min="4115" max="4115" width="0.140625" style="3" customWidth="1"/>
    <col min="4116" max="4156" width="0.85546875" style="3" hidden="1" customWidth="1"/>
    <col min="4157" max="4353" width="0.85546875" style="3" hidden="1"/>
    <col min="4354" max="4354" width="6.85546875" style="3" customWidth="1"/>
    <col min="4355" max="4355" width="33.7109375" style="3" customWidth="1"/>
    <col min="4356" max="4356" width="14.5703125" style="3" customWidth="1"/>
    <col min="4357" max="4357" width="8.5703125" style="3" customWidth="1"/>
    <col min="4358" max="4358" width="8.85546875" style="3" customWidth="1"/>
    <col min="4359" max="4359" width="9.7109375" style="3" customWidth="1"/>
    <col min="4360" max="4360" width="9.5703125" style="3" customWidth="1"/>
    <col min="4361" max="4361" width="16.85546875" style="3" customWidth="1"/>
    <col min="4362" max="4370" width="0.85546875" style="3" customWidth="1"/>
    <col min="4371" max="4371" width="0.140625" style="3" customWidth="1"/>
    <col min="4372" max="4412" width="0.85546875" style="3" hidden="1" customWidth="1"/>
    <col min="4413" max="4609" width="0.85546875" style="3" hidden="1"/>
    <col min="4610" max="4610" width="6.85546875" style="3" customWidth="1"/>
    <col min="4611" max="4611" width="33.7109375" style="3" customWidth="1"/>
    <col min="4612" max="4612" width="14.5703125" style="3" customWidth="1"/>
    <col min="4613" max="4613" width="8.5703125" style="3" customWidth="1"/>
    <col min="4614" max="4614" width="8.85546875" style="3" customWidth="1"/>
    <col min="4615" max="4615" width="9.7109375" style="3" customWidth="1"/>
    <col min="4616" max="4616" width="9.5703125" style="3" customWidth="1"/>
    <col min="4617" max="4617" width="16.85546875" style="3" customWidth="1"/>
    <col min="4618" max="4626" width="0.85546875" style="3" customWidth="1"/>
    <col min="4627" max="4627" width="0.140625" style="3" customWidth="1"/>
    <col min="4628" max="4668" width="0.85546875" style="3" hidden="1" customWidth="1"/>
    <col min="4669" max="4865" width="0.85546875" style="3" hidden="1"/>
    <col min="4866" max="4866" width="6.85546875" style="3" customWidth="1"/>
    <col min="4867" max="4867" width="33.7109375" style="3" customWidth="1"/>
    <col min="4868" max="4868" width="14.5703125" style="3" customWidth="1"/>
    <col min="4869" max="4869" width="8.5703125" style="3" customWidth="1"/>
    <col min="4870" max="4870" width="8.85546875" style="3" customWidth="1"/>
    <col min="4871" max="4871" width="9.7109375" style="3" customWidth="1"/>
    <col min="4872" max="4872" width="9.5703125" style="3" customWidth="1"/>
    <col min="4873" max="4873" width="16.85546875" style="3" customWidth="1"/>
    <col min="4874" max="4882" width="0.85546875" style="3" customWidth="1"/>
    <col min="4883" max="4883" width="0.140625" style="3" customWidth="1"/>
    <col min="4884" max="4924" width="0.85546875" style="3" hidden="1" customWidth="1"/>
    <col min="4925" max="5121" width="0.85546875" style="3" hidden="1"/>
    <col min="5122" max="5122" width="6.85546875" style="3" customWidth="1"/>
    <col min="5123" max="5123" width="33.7109375" style="3" customWidth="1"/>
    <col min="5124" max="5124" width="14.5703125" style="3" customWidth="1"/>
    <col min="5125" max="5125" width="8.5703125" style="3" customWidth="1"/>
    <col min="5126" max="5126" width="8.85546875" style="3" customWidth="1"/>
    <col min="5127" max="5127" width="9.7109375" style="3" customWidth="1"/>
    <col min="5128" max="5128" width="9.5703125" style="3" customWidth="1"/>
    <col min="5129" max="5129" width="16.85546875" style="3" customWidth="1"/>
    <col min="5130" max="5138" width="0.85546875" style="3" customWidth="1"/>
    <col min="5139" max="5139" width="0.140625" style="3" customWidth="1"/>
    <col min="5140" max="5180" width="0.85546875" style="3" hidden="1" customWidth="1"/>
    <col min="5181" max="5377" width="0.85546875" style="3" hidden="1"/>
    <col min="5378" max="5378" width="6.85546875" style="3" customWidth="1"/>
    <col min="5379" max="5379" width="33.7109375" style="3" customWidth="1"/>
    <col min="5380" max="5380" width="14.5703125" style="3" customWidth="1"/>
    <col min="5381" max="5381" width="8.5703125" style="3" customWidth="1"/>
    <col min="5382" max="5382" width="8.85546875" style="3" customWidth="1"/>
    <col min="5383" max="5383" width="9.7109375" style="3" customWidth="1"/>
    <col min="5384" max="5384" width="9.5703125" style="3" customWidth="1"/>
    <col min="5385" max="5385" width="16.85546875" style="3" customWidth="1"/>
    <col min="5386" max="5394" width="0.85546875" style="3" customWidth="1"/>
    <col min="5395" max="5395" width="0.140625" style="3" customWidth="1"/>
    <col min="5396" max="5436" width="0.85546875" style="3" hidden="1" customWidth="1"/>
    <col min="5437" max="5633" width="0.85546875" style="3" hidden="1"/>
    <col min="5634" max="5634" width="6.85546875" style="3" customWidth="1"/>
    <col min="5635" max="5635" width="33.7109375" style="3" customWidth="1"/>
    <col min="5636" max="5636" width="14.5703125" style="3" customWidth="1"/>
    <col min="5637" max="5637" width="8.5703125" style="3" customWidth="1"/>
    <col min="5638" max="5638" width="8.85546875" style="3" customWidth="1"/>
    <col min="5639" max="5639" width="9.7109375" style="3" customWidth="1"/>
    <col min="5640" max="5640" width="9.5703125" style="3" customWidth="1"/>
    <col min="5641" max="5641" width="16.85546875" style="3" customWidth="1"/>
    <col min="5642" max="5650" width="0.85546875" style="3" customWidth="1"/>
    <col min="5651" max="5651" width="0.140625" style="3" customWidth="1"/>
    <col min="5652" max="5692" width="0.85546875" style="3" hidden="1" customWidth="1"/>
    <col min="5693" max="5889" width="0.85546875" style="3" hidden="1"/>
    <col min="5890" max="5890" width="6.85546875" style="3" customWidth="1"/>
    <col min="5891" max="5891" width="33.7109375" style="3" customWidth="1"/>
    <col min="5892" max="5892" width="14.5703125" style="3" customWidth="1"/>
    <col min="5893" max="5893" width="8.5703125" style="3" customWidth="1"/>
    <col min="5894" max="5894" width="8.85546875" style="3" customWidth="1"/>
    <col min="5895" max="5895" width="9.7109375" style="3" customWidth="1"/>
    <col min="5896" max="5896" width="9.5703125" style="3" customWidth="1"/>
    <col min="5897" max="5897" width="16.85546875" style="3" customWidth="1"/>
    <col min="5898" max="5906" width="0.85546875" style="3" customWidth="1"/>
    <col min="5907" max="5907" width="0.140625" style="3" customWidth="1"/>
    <col min="5908" max="5948" width="0.85546875" style="3" hidden="1" customWidth="1"/>
    <col min="5949" max="6145" width="0.85546875" style="3" hidden="1"/>
    <col min="6146" max="6146" width="6.85546875" style="3" customWidth="1"/>
    <col min="6147" max="6147" width="33.7109375" style="3" customWidth="1"/>
    <col min="6148" max="6148" width="14.5703125" style="3" customWidth="1"/>
    <col min="6149" max="6149" width="8.5703125" style="3" customWidth="1"/>
    <col min="6150" max="6150" width="8.85546875" style="3" customWidth="1"/>
    <col min="6151" max="6151" width="9.7109375" style="3" customWidth="1"/>
    <col min="6152" max="6152" width="9.5703125" style="3" customWidth="1"/>
    <col min="6153" max="6153" width="16.85546875" style="3" customWidth="1"/>
    <col min="6154" max="6162" width="0.85546875" style="3" customWidth="1"/>
    <col min="6163" max="6163" width="0.140625" style="3" customWidth="1"/>
    <col min="6164" max="6204" width="0.85546875" style="3" hidden="1" customWidth="1"/>
    <col min="6205" max="6401" width="0.85546875" style="3" hidden="1"/>
    <col min="6402" max="6402" width="6.85546875" style="3" customWidth="1"/>
    <col min="6403" max="6403" width="33.7109375" style="3" customWidth="1"/>
    <col min="6404" max="6404" width="14.5703125" style="3" customWidth="1"/>
    <col min="6405" max="6405" width="8.5703125" style="3" customWidth="1"/>
    <col min="6406" max="6406" width="8.85546875" style="3" customWidth="1"/>
    <col min="6407" max="6407" width="9.7109375" style="3" customWidth="1"/>
    <col min="6408" max="6408" width="9.5703125" style="3" customWidth="1"/>
    <col min="6409" max="6409" width="16.85546875" style="3" customWidth="1"/>
    <col min="6410" max="6418" width="0.85546875" style="3" customWidth="1"/>
    <col min="6419" max="6419" width="0.140625" style="3" customWidth="1"/>
    <col min="6420" max="6460" width="0.85546875" style="3" hidden="1" customWidth="1"/>
    <col min="6461" max="6657" width="0.85546875" style="3" hidden="1"/>
    <col min="6658" max="6658" width="6.85546875" style="3" customWidth="1"/>
    <col min="6659" max="6659" width="33.7109375" style="3" customWidth="1"/>
    <col min="6660" max="6660" width="14.5703125" style="3" customWidth="1"/>
    <col min="6661" max="6661" width="8.5703125" style="3" customWidth="1"/>
    <col min="6662" max="6662" width="8.85546875" style="3" customWidth="1"/>
    <col min="6663" max="6663" width="9.7109375" style="3" customWidth="1"/>
    <col min="6664" max="6664" width="9.5703125" style="3" customWidth="1"/>
    <col min="6665" max="6665" width="16.85546875" style="3" customWidth="1"/>
    <col min="6666" max="6674" width="0.85546875" style="3" customWidth="1"/>
    <col min="6675" max="6675" width="0.140625" style="3" customWidth="1"/>
    <col min="6676" max="6716" width="0.85546875" style="3" hidden="1" customWidth="1"/>
    <col min="6717" max="6913" width="0.85546875" style="3" hidden="1"/>
    <col min="6914" max="6914" width="6.85546875" style="3" customWidth="1"/>
    <col min="6915" max="6915" width="33.7109375" style="3" customWidth="1"/>
    <col min="6916" max="6916" width="14.5703125" style="3" customWidth="1"/>
    <col min="6917" max="6917" width="8.5703125" style="3" customWidth="1"/>
    <col min="6918" max="6918" width="8.85546875" style="3" customWidth="1"/>
    <col min="6919" max="6919" width="9.7109375" style="3" customWidth="1"/>
    <col min="6920" max="6920" width="9.5703125" style="3" customWidth="1"/>
    <col min="6921" max="6921" width="16.85546875" style="3" customWidth="1"/>
    <col min="6922" max="6930" width="0.85546875" style="3" customWidth="1"/>
    <col min="6931" max="6931" width="0.140625" style="3" customWidth="1"/>
    <col min="6932" max="6972" width="0.85546875" style="3" hidden="1" customWidth="1"/>
    <col min="6973" max="7169" width="0.85546875" style="3" hidden="1"/>
    <col min="7170" max="7170" width="6.85546875" style="3" customWidth="1"/>
    <col min="7171" max="7171" width="33.7109375" style="3" customWidth="1"/>
    <col min="7172" max="7172" width="14.5703125" style="3" customWidth="1"/>
    <col min="7173" max="7173" width="8.5703125" style="3" customWidth="1"/>
    <col min="7174" max="7174" width="8.85546875" style="3" customWidth="1"/>
    <col min="7175" max="7175" width="9.7109375" style="3" customWidth="1"/>
    <col min="7176" max="7176" width="9.5703125" style="3" customWidth="1"/>
    <col min="7177" max="7177" width="16.85546875" style="3" customWidth="1"/>
    <col min="7178" max="7186" width="0.85546875" style="3" customWidth="1"/>
    <col min="7187" max="7187" width="0.140625" style="3" customWidth="1"/>
    <col min="7188" max="7228" width="0.85546875" style="3" hidden="1" customWidth="1"/>
    <col min="7229" max="7425" width="0.85546875" style="3" hidden="1"/>
    <col min="7426" max="7426" width="6.85546875" style="3" customWidth="1"/>
    <col min="7427" max="7427" width="33.7109375" style="3" customWidth="1"/>
    <col min="7428" max="7428" width="14.5703125" style="3" customWidth="1"/>
    <col min="7429" max="7429" width="8.5703125" style="3" customWidth="1"/>
    <col min="7430" max="7430" width="8.85546875" style="3" customWidth="1"/>
    <col min="7431" max="7431" width="9.7109375" style="3" customWidth="1"/>
    <col min="7432" max="7432" width="9.5703125" style="3" customWidth="1"/>
    <col min="7433" max="7433" width="16.85546875" style="3" customWidth="1"/>
    <col min="7434" max="7442" width="0.85546875" style="3" customWidth="1"/>
    <col min="7443" max="7443" width="0.140625" style="3" customWidth="1"/>
    <col min="7444" max="7484" width="0.85546875" style="3" hidden="1" customWidth="1"/>
    <col min="7485" max="7681" width="0.85546875" style="3" hidden="1"/>
    <col min="7682" max="7682" width="6.85546875" style="3" customWidth="1"/>
    <col min="7683" max="7683" width="33.7109375" style="3" customWidth="1"/>
    <col min="7684" max="7684" width="14.5703125" style="3" customWidth="1"/>
    <col min="7685" max="7685" width="8.5703125" style="3" customWidth="1"/>
    <col min="7686" max="7686" width="8.85546875" style="3" customWidth="1"/>
    <col min="7687" max="7687" width="9.7109375" style="3" customWidth="1"/>
    <col min="7688" max="7688" width="9.5703125" style="3" customWidth="1"/>
    <col min="7689" max="7689" width="16.85546875" style="3" customWidth="1"/>
    <col min="7690" max="7698" width="0.85546875" style="3" customWidth="1"/>
    <col min="7699" max="7699" width="0.140625" style="3" customWidth="1"/>
    <col min="7700" max="7740" width="0.85546875" style="3" hidden="1" customWidth="1"/>
    <col min="7741" max="7937" width="0.85546875" style="3" hidden="1"/>
    <col min="7938" max="7938" width="6.85546875" style="3" customWidth="1"/>
    <col min="7939" max="7939" width="33.7109375" style="3" customWidth="1"/>
    <col min="7940" max="7940" width="14.5703125" style="3" customWidth="1"/>
    <col min="7941" max="7941" width="8.5703125" style="3" customWidth="1"/>
    <col min="7942" max="7942" width="8.85546875" style="3" customWidth="1"/>
    <col min="7943" max="7943" width="9.7109375" style="3" customWidth="1"/>
    <col min="7944" max="7944" width="9.5703125" style="3" customWidth="1"/>
    <col min="7945" max="7945" width="16.85546875" style="3" customWidth="1"/>
    <col min="7946" max="7954" width="0.85546875" style="3" customWidth="1"/>
    <col min="7955" max="7955" width="0.140625" style="3" customWidth="1"/>
    <col min="7956" max="7996" width="0.85546875" style="3" hidden="1" customWidth="1"/>
    <col min="7997" max="8193" width="0.85546875" style="3" hidden="1"/>
    <col min="8194" max="8194" width="6.85546875" style="3" customWidth="1"/>
    <col min="8195" max="8195" width="33.7109375" style="3" customWidth="1"/>
    <col min="8196" max="8196" width="14.5703125" style="3" customWidth="1"/>
    <col min="8197" max="8197" width="8.5703125" style="3" customWidth="1"/>
    <col min="8198" max="8198" width="8.85546875" style="3" customWidth="1"/>
    <col min="8199" max="8199" width="9.7109375" style="3" customWidth="1"/>
    <col min="8200" max="8200" width="9.5703125" style="3" customWidth="1"/>
    <col min="8201" max="8201" width="16.85546875" style="3" customWidth="1"/>
    <col min="8202" max="8210" width="0.85546875" style="3" customWidth="1"/>
    <col min="8211" max="8211" width="0.140625" style="3" customWidth="1"/>
    <col min="8212" max="8252" width="0.85546875" style="3" hidden="1" customWidth="1"/>
    <col min="8253" max="8449" width="0.85546875" style="3" hidden="1"/>
    <col min="8450" max="8450" width="6.85546875" style="3" customWidth="1"/>
    <col min="8451" max="8451" width="33.7109375" style="3" customWidth="1"/>
    <col min="8452" max="8452" width="14.5703125" style="3" customWidth="1"/>
    <col min="8453" max="8453" width="8.5703125" style="3" customWidth="1"/>
    <col min="8454" max="8454" width="8.85546875" style="3" customWidth="1"/>
    <col min="8455" max="8455" width="9.7109375" style="3" customWidth="1"/>
    <col min="8456" max="8456" width="9.5703125" style="3" customWidth="1"/>
    <col min="8457" max="8457" width="16.85546875" style="3" customWidth="1"/>
    <col min="8458" max="8466" width="0.85546875" style="3" customWidth="1"/>
    <col min="8467" max="8467" width="0.140625" style="3" customWidth="1"/>
    <col min="8468" max="8508" width="0.85546875" style="3" hidden="1" customWidth="1"/>
    <col min="8509" max="8705" width="0.85546875" style="3" hidden="1"/>
    <col min="8706" max="8706" width="6.85546875" style="3" customWidth="1"/>
    <col min="8707" max="8707" width="33.7109375" style="3" customWidth="1"/>
    <col min="8708" max="8708" width="14.5703125" style="3" customWidth="1"/>
    <col min="8709" max="8709" width="8.5703125" style="3" customWidth="1"/>
    <col min="8710" max="8710" width="8.85546875" style="3" customWidth="1"/>
    <col min="8711" max="8711" width="9.7109375" style="3" customWidth="1"/>
    <col min="8712" max="8712" width="9.5703125" style="3" customWidth="1"/>
    <col min="8713" max="8713" width="16.85546875" style="3" customWidth="1"/>
    <col min="8714" max="8722" width="0.85546875" style="3" customWidth="1"/>
    <col min="8723" max="8723" width="0.140625" style="3" customWidth="1"/>
    <col min="8724" max="8764" width="0.85546875" style="3" hidden="1" customWidth="1"/>
    <col min="8765" max="8961" width="0.85546875" style="3" hidden="1"/>
    <col min="8962" max="8962" width="6.85546875" style="3" customWidth="1"/>
    <col min="8963" max="8963" width="33.7109375" style="3" customWidth="1"/>
    <col min="8964" max="8964" width="14.5703125" style="3" customWidth="1"/>
    <col min="8965" max="8965" width="8.5703125" style="3" customWidth="1"/>
    <col min="8966" max="8966" width="8.85546875" style="3" customWidth="1"/>
    <col min="8967" max="8967" width="9.7109375" style="3" customWidth="1"/>
    <col min="8968" max="8968" width="9.5703125" style="3" customWidth="1"/>
    <col min="8969" max="8969" width="16.85546875" style="3" customWidth="1"/>
    <col min="8970" max="8978" width="0.85546875" style="3" customWidth="1"/>
    <col min="8979" max="8979" width="0.140625" style="3" customWidth="1"/>
    <col min="8980" max="9020" width="0.85546875" style="3" hidden="1" customWidth="1"/>
    <col min="9021" max="9217" width="0.85546875" style="3" hidden="1"/>
    <col min="9218" max="9218" width="6.85546875" style="3" customWidth="1"/>
    <col min="9219" max="9219" width="33.7109375" style="3" customWidth="1"/>
    <col min="9220" max="9220" width="14.5703125" style="3" customWidth="1"/>
    <col min="9221" max="9221" width="8.5703125" style="3" customWidth="1"/>
    <col min="9222" max="9222" width="8.85546875" style="3" customWidth="1"/>
    <col min="9223" max="9223" width="9.7109375" style="3" customWidth="1"/>
    <col min="9224" max="9224" width="9.5703125" style="3" customWidth="1"/>
    <col min="9225" max="9225" width="16.85546875" style="3" customWidth="1"/>
    <col min="9226" max="9234" width="0.85546875" style="3" customWidth="1"/>
    <col min="9235" max="9235" width="0.140625" style="3" customWidth="1"/>
    <col min="9236" max="9276" width="0.85546875" style="3" hidden="1" customWidth="1"/>
    <col min="9277" max="9473" width="0.85546875" style="3" hidden="1"/>
    <col min="9474" max="9474" width="6.85546875" style="3" customWidth="1"/>
    <col min="9475" max="9475" width="33.7109375" style="3" customWidth="1"/>
    <col min="9476" max="9476" width="14.5703125" style="3" customWidth="1"/>
    <col min="9477" max="9477" width="8.5703125" style="3" customWidth="1"/>
    <col min="9478" max="9478" width="8.85546875" style="3" customWidth="1"/>
    <col min="9479" max="9479" width="9.7109375" style="3" customWidth="1"/>
    <col min="9480" max="9480" width="9.5703125" style="3" customWidth="1"/>
    <col min="9481" max="9481" width="16.85546875" style="3" customWidth="1"/>
    <col min="9482" max="9490" width="0.85546875" style="3" customWidth="1"/>
    <col min="9491" max="9491" width="0.140625" style="3" customWidth="1"/>
    <col min="9492" max="9532" width="0.85546875" style="3" hidden="1" customWidth="1"/>
    <col min="9533" max="9729" width="0.85546875" style="3" hidden="1"/>
    <col min="9730" max="9730" width="6.85546875" style="3" customWidth="1"/>
    <col min="9731" max="9731" width="33.7109375" style="3" customWidth="1"/>
    <col min="9732" max="9732" width="14.5703125" style="3" customWidth="1"/>
    <col min="9733" max="9733" width="8.5703125" style="3" customWidth="1"/>
    <col min="9734" max="9734" width="8.85546875" style="3" customWidth="1"/>
    <col min="9735" max="9735" width="9.7109375" style="3" customWidth="1"/>
    <col min="9736" max="9736" width="9.5703125" style="3" customWidth="1"/>
    <col min="9737" max="9737" width="16.85546875" style="3" customWidth="1"/>
    <col min="9738" max="9746" width="0.85546875" style="3" customWidth="1"/>
    <col min="9747" max="9747" width="0.140625" style="3" customWidth="1"/>
    <col min="9748" max="9788" width="0.85546875" style="3" hidden="1" customWidth="1"/>
    <col min="9789" max="9985" width="0.85546875" style="3" hidden="1"/>
    <col min="9986" max="9986" width="6.85546875" style="3" customWidth="1"/>
    <col min="9987" max="9987" width="33.7109375" style="3" customWidth="1"/>
    <col min="9988" max="9988" width="14.5703125" style="3" customWidth="1"/>
    <col min="9989" max="9989" width="8.5703125" style="3" customWidth="1"/>
    <col min="9990" max="9990" width="8.85546875" style="3" customWidth="1"/>
    <col min="9991" max="9991" width="9.7109375" style="3" customWidth="1"/>
    <col min="9992" max="9992" width="9.5703125" style="3" customWidth="1"/>
    <col min="9993" max="9993" width="16.85546875" style="3" customWidth="1"/>
    <col min="9994" max="10002" width="0.85546875" style="3" customWidth="1"/>
    <col min="10003" max="10003" width="0.140625" style="3" customWidth="1"/>
    <col min="10004" max="10044" width="0.85546875" style="3" hidden="1" customWidth="1"/>
    <col min="10045" max="10241" width="0.85546875" style="3" hidden="1"/>
    <col min="10242" max="10242" width="6.85546875" style="3" customWidth="1"/>
    <col min="10243" max="10243" width="33.7109375" style="3" customWidth="1"/>
    <col min="10244" max="10244" width="14.5703125" style="3" customWidth="1"/>
    <col min="10245" max="10245" width="8.5703125" style="3" customWidth="1"/>
    <col min="10246" max="10246" width="8.85546875" style="3" customWidth="1"/>
    <col min="10247" max="10247" width="9.7109375" style="3" customWidth="1"/>
    <col min="10248" max="10248" width="9.5703125" style="3" customWidth="1"/>
    <col min="10249" max="10249" width="16.85546875" style="3" customWidth="1"/>
    <col min="10250" max="10258" width="0.85546875" style="3" customWidth="1"/>
    <col min="10259" max="10259" width="0.140625" style="3" customWidth="1"/>
    <col min="10260" max="10300" width="0.85546875" style="3" hidden="1" customWidth="1"/>
    <col min="10301" max="10497" width="0.85546875" style="3" hidden="1"/>
    <col min="10498" max="10498" width="6.85546875" style="3" customWidth="1"/>
    <col min="10499" max="10499" width="33.7109375" style="3" customWidth="1"/>
    <col min="10500" max="10500" width="14.5703125" style="3" customWidth="1"/>
    <col min="10501" max="10501" width="8.5703125" style="3" customWidth="1"/>
    <col min="10502" max="10502" width="8.85546875" style="3" customWidth="1"/>
    <col min="10503" max="10503" width="9.7109375" style="3" customWidth="1"/>
    <col min="10504" max="10504" width="9.5703125" style="3" customWidth="1"/>
    <col min="10505" max="10505" width="16.85546875" style="3" customWidth="1"/>
    <col min="10506" max="10514" width="0.85546875" style="3" customWidth="1"/>
    <col min="10515" max="10515" width="0.140625" style="3" customWidth="1"/>
    <col min="10516" max="10556" width="0.85546875" style="3" hidden="1" customWidth="1"/>
    <col min="10557" max="10753" width="0.85546875" style="3" hidden="1"/>
    <col min="10754" max="10754" width="6.85546875" style="3" customWidth="1"/>
    <col min="10755" max="10755" width="33.7109375" style="3" customWidth="1"/>
    <col min="10756" max="10756" width="14.5703125" style="3" customWidth="1"/>
    <col min="10757" max="10757" width="8.5703125" style="3" customWidth="1"/>
    <col min="10758" max="10758" width="8.85546875" style="3" customWidth="1"/>
    <col min="10759" max="10759" width="9.7109375" style="3" customWidth="1"/>
    <col min="10760" max="10760" width="9.5703125" style="3" customWidth="1"/>
    <col min="10761" max="10761" width="16.85546875" style="3" customWidth="1"/>
    <col min="10762" max="10770" width="0.85546875" style="3" customWidth="1"/>
    <col min="10771" max="10771" width="0.140625" style="3" customWidth="1"/>
    <col min="10772" max="10812" width="0.85546875" style="3" hidden="1" customWidth="1"/>
    <col min="10813" max="11009" width="0.85546875" style="3" hidden="1"/>
    <col min="11010" max="11010" width="6.85546875" style="3" customWidth="1"/>
    <col min="11011" max="11011" width="33.7109375" style="3" customWidth="1"/>
    <col min="11012" max="11012" width="14.5703125" style="3" customWidth="1"/>
    <col min="11013" max="11013" width="8.5703125" style="3" customWidth="1"/>
    <col min="11014" max="11014" width="8.85546875" style="3" customWidth="1"/>
    <col min="11015" max="11015" width="9.7109375" style="3" customWidth="1"/>
    <col min="11016" max="11016" width="9.5703125" style="3" customWidth="1"/>
    <col min="11017" max="11017" width="16.85546875" style="3" customWidth="1"/>
    <col min="11018" max="11026" width="0.85546875" style="3" customWidth="1"/>
    <col min="11027" max="11027" width="0.140625" style="3" customWidth="1"/>
    <col min="11028" max="11068" width="0.85546875" style="3" hidden="1" customWidth="1"/>
    <col min="11069" max="11265" width="0.85546875" style="3" hidden="1"/>
    <col min="11266" max="11266" width="6.85546875" style="3" customWidth="1"/>
    <col min="11267" max="11267" width="33.7109375" style="3" customWidth="1"/>
    <col min="11268" max="11268" width="14.5703125" style="3" customWidth="1"/>
    <col min="11269" max="11269" width="8.5703125" style="3" customWidth="1"/>
    <col min="11270" max="11270" width="8.85546875" style="3" customWidth="1"/>
    <col min="11271" max="11271" width="9.7109375" style="3" customWidth="1"/>
    <col min="11272" max="11272" width="9.5703125" style="3" customWidth="1"/>
    <col min="11273" max="11273" width="16.85546875" style="3" customWidth="1"/>
    <col min="11274" max="11282" width="0.85546875" style="3" customWidth="1"/>
    <col min="11283" max="11283" width="0.140625" style="3" customWidth="1"/>
    <col min="11284" max="11324" width="0.85546875" style="3" hidden="1" customWidth="1"/>
    <col min="11325" max="11521" width="0.85546875" style="3" hidden="1"/>
    <col min="11522" max="11522" width="6.85546875" style="3" customWidth="1"/>
    <col min="11523" max="11523" width="33.7109375" style="3" customWidth="1"/>
    <col min="11524" max="11524" width="14.5703125" style="3" customWidth="1"/>
    <col min="11525" max="11525" width="8.5703125" style="3" customWidth="1"/>
    <col min="11526" max="11526" width="8.85546875" style="3" customWidth="1"/>
    <col min="11527" max="11527" width="9.7109375" style="3" customWidth="1"/>
    <col min="11528" max="11528" width="9.5703125" style="3" customWidth="1"/>
    <col min="11529" max="11529" width="16.85546875" style="3" customWidth="1"/>
    <col min="11530" max="11538" width="0.85546875" style="3" customWidth="1"/>
    <col min="11539" max="11539" width="0.140625" style="3" customWidth="1"/>
    <col min="11540" max="11580" width="0.85546875" style="3" hidden="1" customWidth="1"/>
    <col min="11581" max="11777" width="0.85546875" style="3" hidden="1"/>
    <col min="11778" max="11778" width="6.85546875" style="3" customWidth="1"/>
    <col min="11779" max="11779" width="33.7109375" style="3" customWidth="1"/>
    <col min="11780" max="11780" width="14.5703125" style="3" customWidth="1"/>
    <col min="11781" max="11781" width="8.5703125" style="3" customWidth="1"/>
    <col min="11782" max="11782" width="8.85546875" style="3" customWidth="1"/>
    <col min="11783" max="11783" width="9.7109375" style="3" customWidth="1"/>
    <col min="11784" max="11784" width="9.5703125" style="3" customWidth="1"/>
    <col min="11785" max="11785" width="16.85546875" style="3" customWidth="1"/>
    <col min="11786" max="11794" width="0.85546875" style="3" customWidth="1"/>
    <col min="11795" max="11795" width="0.140625" style="3" customWidth="1"/>
    <col min="11796" max="11836" width="0.85546875" style="3" hidden="1" customWidth="1"/>
    <col min="11837" max="12033" width="0.85546875" style="3" hidden="1"/>
    <col min="12034" max="12034" width="6.85546875" style="3" customWidth="1"/>
    <col min="12035" max="12035" width="33.7109375" style="3" customWidth="1"/>
    <col min="12036" max="12036" width="14.5703125" style="3" customWidth="1"/>
    <col min="12037" max="12037" width="8.5703125" style="3" customWidth="1"/>
    <col min="12038" max="12038" width="8.85546875" style="3" customWidth="1"/>
    <col min="12039" max="12039" width="9.7109375" style="3" customWidth="1"/>
    <col min="12040" max="12040" width="9.5703125" style="3" customWidth="1"/>
    <col min="12041" max="12041" width="16.85546875" style="3" customWidth="1"/>
    <col min="12042" max="12050" width="0.85546875" style="3" customWidth="1"/>
    <col min="12051" max="12051" width="0.140625" style="3" customWidth="1"/>
    <col min="12052" max="12092" width="0.85546875" style="3" hidden="1" customWidth="1"/>
    <col min="12093" max="12289" width="0.85546875" style="3" hidden="1"/>
    <col min="12290" max="12290" width="6.85546875" style="3" customWidth="1"/>
    <col min="12291" max="12291" width="33.7109375" style="3" customWidth="1"/>
    <col min="12292" max="12292" width="14.5703125" style="3" customWidth="1"/>
    <col min="12293" max="12293" width="8.5703125" style="3" customWidth="1"/>
    <col min="12294" max="12294" width="8.85546875" style="3" customWidth="1"/>
    <col min="12295" max="12295" width="9.7109375" style="3" customWidth="1"/>
    <col min="12296" max="12296" width="9.5703125" style="3" customWidth="1"/>
    <col min="12297" max="12297" width="16.85546875" style="3" customWidth="1"/>
    <col min="12298" max="12306" width="0.85546875" style="3" customWidth="1"/>
    <col min="12307" max="12307" width="0.140625" style="3" customWidth="1"/>
    <col min="12308" max="12348" width="0.85546875" style="3" hidden="1" customWidth="1"/>
    <col min="12349" max="12545" width="0.85546875" style="3" hidden="1"/>
    <col min="12546" max="12546" width="6.85546875" style="3" customWidth="1"/>
    <col min="12547" max="12547" width="33.7109375" style="3" customWidth="1"/>
    <col min="12548" max="12548" width="14.5703125" style="3" customWidth="1"/>
    <col min="12549" max="12549" width="8.5703125" style="3" customWidth="1"/>
    <col min="12550" max="12550" width="8.85546875" style="3" customWidth="1"/>
    <col min="12551" max="12551" width="9.7109375" style="3" customWidth="1"/>
    <col min="12552" max="12552" width="9.5703125" style="3" customWidth="1"/>
    <col min="12553" max="12553" width="16.85546875" style="3" customWidth="1"/>
    <col min="12554" max="12562" width="0.85546875" style="3" customWidth="1"/>
    <col min="12563" max="12563" width="0.140625" style="3" customWidth="1"/>
    <col min="12564" max="12604" width="0.85546875" style="3" hidden="1" customWidth="1"/>
    <col min="12605" max="12801" width="0.85546875" style="3" hidden="1"/>
    <col min="12802" max="12802" width="6.85546875" style="3" customWidth="1"/>
    <col min="12803" max="12803" width="33.7109375" style="3" customWidth="1"/>
    <col min="12804" max="12804" width="14.5703125" style="3" customWidth="1"/>
    <col min="12805" max="12805" width="8.5703125" style="3" customWidth="1"/>
    <col min="12806" max="12806" width="8.85546875" style="3" customWidth="1"/>
    <col min="12807" max="12807" width="9.7109375" style="3" customWidth="1"/>
    <col min="12808" max="12808" width="9.5703125" style="3" customWidth="1"/>
    <col min="12809" max="12809" width="16.85546875" style="3" customWidth="1"/>
    <col min="12810" max="12818" width="0.85546875" style="3" customWidth="1"/>
    <col min="12819" max="12819" width="0.140625" style="3" customWidth="1"/>
    <col min="12820" max="12860" width="0.85546875" style="3" hidden="1" customWidth="1"/>
    <col min="12861" max="13057" width="0.85546875" style="3" hidden="1"/>
    <col min="13058" max="13058" width="6.85546875" style="3" customWidth="1"/>
    <col min="13059" max="13059" width="33.7109375" style="3" customWidth="1"/>
    <col min="13060" max="13060" width="14.5703125" style="3" customWidth="1"/>
    <col min="13061" max="13061" width="8.5703125" style="3" customWidth="1"/>
    <col min="13062" max="13062" width="8.85546875" style="3" customWidth="1"/>
    <col min="13063" max="13063" width="9.7109375" style="3" customWidth="1"/>
    <col min="13064" max="13064" width="9.5703125" style="3" customWidth="1"/>
    <col min="13065" max="13065" width="16.85546875" style="3" customWidth="1"/>
    <col min="13066" max="13074" width="0.85546875" style="3" customWidth="1"/>
    <col min="13075" max="13075" width="0.140625" style="3" customWidth="1"/>
    <col min="13076" max="13116" width="0.85546875" style="3" hidden="1" customWidth="1"/>
    <col min="13117" max="13313" width="0.85546875" style="3" hidden="1"/>
    <col min="13314" max="13314" width="6.85546875" style="3" customWidth="1"/>
    <col min="13315" max="13315" width="33.7109375" style="3" customWidth="1"/>
    <col min="13316" max="13316" width="14.5703125" style="3" customWidth="1"/>
    <col min="13317" max="13317" width="8.5703125" style="3" customWidth="1"/>
    <col min="13318" max="13318" width="8.85546875" style="3" customWidth="1"/>
    <col min="13319" max="13319" width="9.7109375" style="3" customWidth="1"/>
    <col min="13320" max="13320" width="9.5703125" style="3" customWidth="1"/>
    <col min="13321" max="13321" width="16.85546875" style="3" customWidth="1"/>
    <col min="13322" max="13330" width="0.85546875" style="3" customWidth="1"/>
    <col min="13331" max="13331" width="0.140625" style="3" customWidth="1"/>
    <col min="13332" max="13372" width="0.85546875" style="3" hidden="1" customWidth="1"/>
    <col min="13373" max="13569" width="0.85546875" style="3" hidden="1"/>
    <col min="13570" max="13570" width="6.85546875" style="3" customWidth="1"/>
    <col min="13571" max="13571" width="33.7109375" style="3" customWidth="1"/>
    <col min="13572" max="13572" width="14.5703125" style="3" customWidth="1"/>
    <col min="13573" max="13573" width="8.5703125" style="3" customWidth="1"/>
    <col min="13574" max="13574" width="8.85546875" style="3" customWidth="1"/>
    <col min="13575" max="13575" width="9.7109375" style="3" customWidth="1"/>
    <col min="13576" max="13576" width="9.5703125" style="3" customWidth="1"/>
    <col min="13577" max="13577" width="16.85546875" style="3" customWidth="1"/>
    <col min="13578" max="13586" width="0.85546875" style="3" customWidth="1"/>
    <col min="13587" max="13587" width="0.140625" style="3" customWidth="1"/>
    <col min="13588" max="13628" width="0.85546875" style="3" hidden="1" customWidth="1"/>
    <col min="13629" max="13825" width="0.85546875" style="3" hidden="1"/>
    <col min="13826" max="13826" width="6.85546875" style="3" customWidth="1"/>
    <col min="13827" max="13827" width="33.7109375" style="3" customWidth="1"/>
    <col min="13828" max="13828" width="14.5703125" style="3" customWidth="1"/>
    <col min="13829" max="13829" width="8.5703125" style="3" customWidth="1"/>
    <col min="13830" max="13830" width="8.85546875" style="3" customWidth="1"/>
    <col min="13831" max="13831" width="9.7109375" style="3" customWidth="1"/>
    <col min="13832" max="13832" width="9.5703125" style="3" customWidth="1"/>
    <col min="13833" max="13833" width="16.85546875" style="3" customWidth="1"/>
    <col min="13834" max="13842" width="0.85546875" style="3" customWidth="1"/>
    <col min="13843" max="13843" width="0.140625" style="3" customWidth="1"/>
    <col min="13844" max="13884" width="0.85546875" style="3" hidden="1" customWidth="1"/>
    <col min="13885" max="14081" width="0.85546875" style="3" hidden="1"/>
    <col min="14082" max="14082" width="6.85546875" style="3" customWidth="1"/>
    <col min="14083" max="14083" width="33.7109375" style="3" customWidth="1"/>
    <col min="14084" max="14084" width="14.5703125" style="3" customWidth="1"/>
    <col min="14085" max="14085" width="8.5703125" style="3" customWidth="1"/>
    <col min="14086" max="14086" width="8.85546875" style="3" customWidth="1"/>
    <col min="14087" max="14087" width="9.7109375" style="3" customWidth="1"/>
    <col min="14088" max="14088" width="9.5703125" style="3" customWidth="1"/>
    <col min="14089" max="14089" width="16.85546875" style="3" customWidth="1"/>
    <col min="14090" max="14098" width="0.85546875" style="3" customWidth="1"/>
    <col min="14099" max="14099" width="0.140625" style="3" customWidth="1"/>
    <col min="14100" max="14140" width="0.85546875" style="3" hidden="1" customWidth="1"/>
    <col min="14141" max="14337" width="0.85546875" style="3" hidden="1"/>
    <col min="14338" max="14338" width="6.85546875" style="3" customWidth="1"/>
    <col min="14339" max="14339" width="33.7109375" style="3" customWidth="1"/>
    <col min="14340" max="14340" width="14.5703125" style="3" customWidth="1"/>
    <col min="14341" max="14341" width="8.5703125" style="3" customWidth="1"/>
    <col min="14342" max="14342" width="8.85546875" style="3" customWidth="1"/>
    <col min="14343" max="14343" width="9.7109375" style="3" customWidth="1"/>
    <col min="14344" max="14344" width="9.5703125" style="3" customWidth="1"/>
    <col min="14345" max="14345" width="16.85546875" style="3" customWidth="1"/>
    <col min="14346" max="14354" width="0.85546875" style="3" customWidth="1"/>
    <col min="14355" max="14355" width="0.140625" style="3" customWidth="1"/>
    <col min="14356" max="14396" width="0.85546875" style="3" hidden="1" customWidth="1"/>
    <col min="14397" max="14593" width="0.85546875" style="3" hidden="1"/>
    <col min="14594" max="14594" width="6.85546875" style="3" customWidth="1"/>
    <col min="14595" max="14595" width="33.7109375" style="3" customWidth="1"/>
    <col min="14596" max="14596" width="14.5703125" style="3" customWidth="1"/>
    <col min="14597" max="14597" width="8.5703125" style="3" customWidth="1"/>
    <col min="14598" max="14598" width="8.85546875" style="3" customWidth="1"/>
    <col min="14599" max="14599" width="9.7109375" style="3" customWidth="1"/>
    <col min="14600" max="14600" width="9.5703125" style="3" customWidth="1"/>
    <col min="14601" max="14601" width="16.85546875" style="3" customWidth="1"/>
    <col min="14602" max="14610" width="0.85546875" style="3" customWidth="1"/>
    <col min="14611" max="14611" width="0.140625" style="3" customWidth="1"/>
    <col min="14612" max="14652" width="0.85546875" style="3" hidden="1" customWidth="1"/>
    <col min="14653" max="14849" width="0.85546875" style="3" hidden="1"/>
    <col min="14850" max="14850" width="6.85546875" style="3" customWidth="1"/>
    <col min="14851" max="14851" width="33.7109375" style="3" customWidth="1"/>
    <col min="14852" max="14852" width="14.5703125" style="3" customWidth="1"/>
    <col min="14853" max="14853" width="8.5703125" style="3" customWidth="1"/>
    <col min="14854" max="14854" width="8.85546875" style="3" customWidth="1"/>
    <col min="14855" max="14855" width="9.7109375" style="3" customWidth="1"/>
    <col min="14856" max="14856" width="9.5703125" style="3" customWidth="1"/>
    <col min="14857" max="14857" width="16.85546875" style="3" customWidth="1"/>
    <col min="14858" max="14866" width="0.85546875" style="3" customWidth="1"/>
    <col min="14867" max="14867" width="0.140625" style="3" customWidth="1"/>
    <col min="14868" max="14908" width="0.85546875" style="3" hidden="1" customWidth="1"/>
    <col min="14909" max="15105" width="0.85546875" style="3" hidden="1"/>
    <col min="15106" max="15106" width="6.85546875" style="3" customWidth="1"/>
    <col min="15107" max="15107" width="33.7109375" style="3" customWidth="1"/>
    <col min="15108" max="15108" width="14.5703125" style="3" customWidth="1"/>
    <col min="15109" max="15109" width="8.5703125" style="3" customWidth="1"/>
    <col min="15110" max="15110" width="8.85546875" style="3" customWidth="1"/>
    <col min="15111" max="15111" width="9.7109375" style="3" customWidth="1"/>
    <col min="15112" max="15112" width="9.5703125" style="3" customWidth="1"/>
    <col min="15113" max="15113" width="16.85546875" style="3" customWidth="1"/>
    <col min="15114" max="15122" width="0.85546875" style="3" customWidth="1"/>
    <col min="15123" max="15123" width="0.140625" style="3" customWidth="1"/>
    <col min="15124" max="15164" width="0.85546875" style="3" hidden="1" customWidth="1"/>
    <col min="15165" max="15361" width="0.85546875" style="3" hidden="1"/>
    <col min="15362" max="15362" width="6.85546875" style="3" customWidth="1"/>
    <col min="15363" max="15363" width="33.7109375" style="3" customWidth="1"/>
    <col min="15364" max="15364" width="14.5703125" style="3" customWidth="1"/>
    <col min="15365" max="15365" width="8.5703125" style="3" customWidth="1"/>
    <col min="15366" max="15366" width="8.85546875" style="3" customWidth="1"/>
    <col min="15367" max="15367" width="9.7109375" style="3" customWidth="1"/>
    <col min="15368" max="15368" width="9.5703125" style="3" customWidth="1"/>
    <col min="15369" max="15369" width="16.85546875" style="3" customWidth="1"/>
    <col min="15370" max="15378" width="0.85546875" style="3" customWidth="1"/>
    <col min="15379" max="15379" width="0.140625" style="3" customWidth="1"/>
    <col min="15380" max="15420" width="0.85546875" style="3" hidden="1" customWidth="1"/>
    <col min="15421" max="15617" width="0.85546875" style="3" hidden="1"/>
    <col min="15618" max="15618" width="6.85546875" style="3" customWidth="1"/>
    <col min="15619" max="15619" width="33.7109375" style="3" customWidth="1"/>
    <col min="15620" max="15620" width="14.5703125" style="3" customWidth="1"/>
    <col min="15621" max="15621" width="8.5703125" style="3" customWidth="1"/>
    <col min="15622" max="15622" width="8.85546875" style="3" customWidth="1"/>
    <col min="15623" max="15623" width="9.7109375" style="3" customWidth="1"/>
    <col min="15624" max="15624" width="9.5703125" style="3" customWidth="1"/>
    <col min="15625" max="15625" width="16.85546875" style="3" customWidth="1"/>
    <col min="15626" max="15634" width="0.85546875" style="3" customWidth="1"/>
    <col min="15635" max="15635" width="0.140625" style="3" customWidth="1"/>
    <col min="15636" max="15676" width="0.85546875" style="3" hidden="1" customWidth="1"/>
    <col min="15677" max="15873" width="0.85546875" style="3" hidden="1"/>
    <col min="15874" max="15874" width="6.85546875" style="3" customWidth="1"/>
    <col min="15875" max="15875" width="33.7109375" style="3" customWidth="1"/>
    <col min="15876" max="15876" width="14.5703125" style="3" customWidth="1"/>
    <col min="15877" max="15877" width="8.5703125" style="3" customWidth="1"/>
    <col min="15878" max="15878" width="8.85546875" style="3" customWidth="1"/>
    <col min="15879" max="15879" width="9.7109375" style="3" customWidth="1"/>
    <col min="15880" max="15880" width="9.5703125" style="3" customWidth="1"/>
    <col min="15881" max="15881" width="16.85546875" style="3" customWidth="1"/>
    <col min="15882" max="15890" width="0.85546875" style="3" customWidth="1"/>
    <col min="15891" max="15891" width="0.140625" style="3" customWidth="1"/>
    <col min="15892" max="15932" width="0.85546875" style="3" hidden="1" customWidth="1"/>
    <col min="15933" max="16129" width="0.85546875" style="3" hidden="1"/>
    <col min="16130" max="16130" width="6.85546875" style="3" customWidth="1"/>
    <col min="16131" max="16131" width="33.7109375" style="3" customWidth="1"/>
    <col min="16132" max="16132" width="14.5703125" style="3" customWidth="1"/>
    <col min="16133" max="16133" width="8.5703125" style="3" customWidth="1"/>
    <col min="16134" max="16134" width="8.85546875" style="3" customWidth="1"/>
    <col min="16135" max="16135" width="9.7109375" style="3" customWidth="1"/>
    <col min="16136" max="16136" width="9.5703125" style="3" customWidth="1"/>
    <col min="16137" max="16137" width="16.85546875" style="3" customWidth="1"/>
    <col min="16138" max="16146" width="0.85546875" style="3" customWidth="1"/>
    <col min="16147" max="16147" width="0.140625" style="3" customWidth="1"/>
    <col min="16148" max="16188" width="0.85546875" style="3" hidden="1" customWidth="1"/>
    <col min="16189" max="16384" width="0.85546875" style="3" hidden="1"/>
  </cols>
  <sheetData>
    <row r="1" spans="1:9" ht="12" customHeight="1">
      <c r="I1" s="2" t="s">
        <v>328</v>
      </c>
    </row>
    <row r="2" spans="1:9" ht="12" customHeight="1">
      <c r="I2" s="2" t="s">
        <v>1</v>
      </c>
    </row>
    <row r="3" spans="1:9" ht="12" customHeight="1">
      <c r="I3" s="2" t="s">
        <v>2</v>
      </c>
    </row>
    <row r="4" spans="1:9" ht="12" customHeight="1">
      <c r="I4" s="2" t="s">
        <v>3</v>
      </c>
    </row>
    <row r="5" spans="1:9" ht="15" customHeight="1"/>
    <row r="6" spans="1:9" ht="13.5" customHeight="1">
      <c r="A6" s="118" t="s">
        <v>329</v>
      </c>
      <c r="B6" s="118"/>
      <c r="C6" s="118"/>
      <c r="D6" s="118"/>
      <c r="E6" s="118"/>
      <c r="F6" s="118"/>
      <c r="G6" s="118"/>
      <c r="H6" s="118"/>
      <c r="I6" s="118"/>
    </row>
    <row r="7" spans="1:9" ht="15" customHeight="1"/>
    <row r="8" spans="1:9" ht="30" customHeight="1">
      <c r="A8" s="119" t="s">
        <v>239</v>
      </c>
      <c r="B8" s="120" t="s">
        <v>6</v>
      </c>
      <c r="C8" s="119" t="s">
        <v>264</v>
      </c>
      <c r="D8" s="119">
        <v>2013</v>
      </c>
      <c r="E8" s="119"/>
      <c r="F8" s="119">
        <v>2014</v>
      </c>
      <c r="G8" s="120"/>
      <c r="H8" s="121">
        <v>2015</v>
      </c>
      <c r="I8" s="122"/>
    </row>
    <row r="9" spans="1:9" ht="30">
      <c r="A9" s="119"/>
      <c r="B9" s="120"/>
      <c r="C9" s="119"/>
      <c r="D9" s="50" t="s">
        <v>8</v>
      </c>
      <c r="E9" s="50" t="s">
        <v>9</v>
      </c>
      <c r="F9" s="50" t="s">
        <v>8</v>
      </c>
      <c r="G9" s="50" t="s">
        <v>10</v>
      </c>
      <c r="H9" s="77" t="s">
        <v>527</v>
      </c>
      <c r="I9" s="51" t="s">
        <v>8</v>
      </c>
    </row>
    <row r="10" spans="1:9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78"/>
      <c r="I10" s="50">
        <v>8</v>
      </c>
    </row>
    <row r="11" spans="1:9">
      <c r="A11" s="50" t="s">
        <v>265</v>
      </c>
      <c r="B11" s="36" t="s">
        <v>266</v>
      </c>
      <c r="C11" s="50"/>
      <c r="D11" s="34"/>
      <c r="E11" s="34"/>
      <c r="F11" s="34"/>
      <c r="G11" s="34"/>
      <c r="H11" s="68"/>
      <c r="I11" s="34"/>
    </row>
    <row r="12" spans="1:9">
      <c r="A12" s="50">
        <v>1</v>
      </c>
      <c r="B12" s="15" t="s">
        <v>330</v>
      </c>
      <c r="C12" s="50" t="s">
        <v>14</v>
      </c>
      <c r="D12" s="34"/>
      <c r="E12" s="34"/>
      <c r="F12" s="34"/>
      <c r="G12" s="34"/>
      <c r="H12" s="68"/>
      <c r="I12" s="34"/>
    </row>
    <row r="13" spans="1:9">
      <c r="A13" s="50">
        <v>2</v>
      </c>
      <c r="B13" s="15" t="s">
        <v>331</v>
      </c>
      <c r="C13" s="50" t="s">
        <v>332</v>
      </c>
      <c r="D13" s="34"/>
      <c r="E13" s="34"/>
      <c r="F13" s="34"/>
      <c r="G13" s="34"/>
      <c r="H13" s="68"/>
      <c r="I13" s="34"/>
    </row>
    <row r="14" spans="1:9" s="10" customFormat="1" ht="14.25">
      <c r="A14" s="52">
        <v>3</v>
      </c>
      <c r="B14" s="4" t="s">
        <v>333</v>
      </c>
      <c r="C14" s="52" t="s">
        <v>140</v>
      </c>
      <c r="D14" s="35"/>
      <c r="E14" s="35"/>
      <c r="F14" s="35"/>
      <c r="G14" s="35"/>
      <c r="H14" s="61"/>
      <c r="I14" s="35"/>
    </row>
    <row r="15" spans="1:9">
      <c r="A15" s="50" t="s">
        <v>318</v>
      </c>
      <c r="B15" s="36" t="s">
        <v>266</v>
      </c>
      <c r="C15" s="50"/>
      <c r="D15" s="34"/>
      <c r="E15" s="34"/>
      <c r="F15" s="34"/>
      <c r="G15" s="34"/>
      <c r="H15" s="68"/>
      <c r="I15" s="34"/>
    </row>
    <row r="16" spans="1:9">
      <c r="A16" s="50">
        <v>1</v>
      </c>
      <c r="B16" s="15" t="s">
        <v>330</v>
      </c>
      <c r="C16" s="50" t="s">
        <v>14</v>
      </c>
      <c r="D16" s="38"/>
      <c r="E16" s="38"/>
      <c r="F16" s="38"/>
      <c r="G16" s="38"/>
      <c r="H16" s="38"/>
      <c r="I16" s="38"/>
    </row>
    <row r="17" spans="1:9">
      <c r="A17" s="50">
        <v>2</v>
      </c>
      <c r="B17" s="15" t="s">
        <v>331</v>
      </c>
      <c r="C17" s="50" t="s">
        <v>332</v>
      </c>
      <c r="D17" s="38"/>
      <c r="E17" s="38"/>
      <c r="F17" s="38"/>
      <c r="G17" s="38"/>
      <c r="H17" s="38"/>
      <c r="I17" s="38"/>
    </row>
    <row r="18" spans="1:9" s="10" customFormat="1" ht="14.25">
      <c r="A18" s="52">
        <v>3</v>
      </c>
      <c r="B18" s="4" t="s">
        <v>333</v>
      </c>
      <c r="C18" s="52" t="s">
        <v>140</v>
      </c>
      <c r="D18" s="39"/>
      <c r="E18" s="39"/>
      <c r="F18" s="39"/>
      <c r="G18" s="39"/>
      <c r="H18" s="39"/>
      <c r="I18" s="39"/>
    </row>
  </sheetData>
  <mergeCells count="7">
    <mergeCell ref="A6:I6"/>
    <mergeCell ref="A8:A9"/>
    <mergeCell ref="B8:B9"/>
    <mergeCell ref="C8:C9"/>
    <mergeCell ref="D8:E8"/>
    <mergeCell ref="F8:G8"/>
    <mergeCell ref="H8:I8"/>
  </mergeCells>
  <pageMargins left="0.78740157480314965" right="0.51181102362204722" top="0.59055118110236227" bottom="0.39370078740157483" header="0.19685039370078741" footer="0.19685039370078741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WA22"/>
  <sheetViews>
    <sheetView view="pageBreakPreview" workbookViewId="0">
      <selection activeCell="IY37" sqref="IY37"/>
    </sheetView>
  </sheetViews>
  <sheetFormatPr defaultColWidth="0" defaultRowHeight="15"/>
  <cols>
    <col min="1" max="1" width="5.5703125" style="3" customWidth="1"/>
    <col min="2" max="2" width="29.140625" style="3" customWidth="1"/>
    <col min="3" max="3" width="10.85546875" style="3" customWidth="1"/>
    <col min="4" max="5" width="9.85546875" style="3" customWidth="1"/>
    <col min="6" max="7" width="10.42578125" style="3" customWidth="1"/>
    <col min="8" max="8" width="11.85546875" style="3" customWidth="1"/>
    <col min="9" max="9" width="15" style="3" customWidth="1"/>
    <col min="10" max="19" width="0.85546875" style="3" customWidth="1"/>
    <col min="20" max="257" width="0.85546875" style="3" hidden="1"/>
    <col min="258" max="258" width="6.7109375" style="3" customWidth="1"/>
    <col min="259" max="259" width="29.140625" style="3" customWidth="1"/>
    <col min="260" max="260" width="10.85546875" style="3" customWidth="1"/>
    <col min="261" max="262" width="9.85546875" style="3" customWidth="1"/>
    <col min="263" max="264" width="10.42578125" style="3" customWidth="1"/>
    <col min="265" max="265" width="15" style="3" customWidth="1"/>
    <col min="266" max="275" width="0.85546875" style="3" customWidth="1"/>
    <col min="276" max="513" width="0.85546875" style="3" hidden="1"/>
    <col min="514" max="514" width="6.7109375" style="3" customWidth="1"/>
    <col min="515" max="515" width="29.140625" style="3" customWidth="1"/>
    <col min="516" max="516" width="10.85546875" style="3" customWidth="1"/>
    <col min="517" max="518" width="9.85546875" style="3" customWidth="1"/>
    <col min="519" max="520" width="10.42578125" style="3" customWidth="1"/>
    <col min="521" max="521" width="15" style="3" customWidth="1"/>
    <col min="522" max="531" width="0.85546875" style="3" customWidth="1"/>
    <col min="532" max="769" width="0.85546875" style="3" hidden="1"/>
    <col min="770" max="770" width="6.7109375" style="3" customWidth="1"/>
    <col min="771" max="771" width="29.140625" style="3" customWidth="1"/>
    <col min="772" max="772" width="10.85546875" style="3" customWidth="1"/>
    <col min="773" max="774" width="9.85546875" style="3" customWidth="1"/>
    <col min="775" max="776" width="10.42578125" style="3" customWidth="1"/>
    <col min="777" max="777" width="15" style="3" customWidth="1"/>
    <col min="778" max="787" width="0.85546875" style="3" customWidth="1"/>
    <col min="788" max="1025" width="0.85546875" style="3" hidden="1"/>
    <col min="1026" max="1026" width="6.7109375" style="3" customWidth="1"/>
    <col min="1027" max="1027" width="29.140625" style="3" customWidth="1"/>
    <col min="1028" max="1028" width="10.85546875" style="3" customWidth="1"/>
    <col min="1029" max="1030" width="9.85546875" style="3" customWidth="1"/>
    <col min="1031" max="1032" width="10.42578125" style="3" customWidth="1"/>
    <col min="1033" max="1033" width="15" style="3" customWidth="1"/>
    <col min="1034" max="1043" width="0.85546875" style="3" customWidth="1"/>
    <col min="1044" max="1281" width="0.85546875" style="3" hidden="1"/>
    <col min="1282" max="1282" width="6.7109375" style="3" customWidth="1"/>
    <col min="1283" max="1283" width="29.140625" style="3" customWidth="1"/>
    <col min="1284" max="1284" width="10.85546875" style="3" customWidth="1"/>
    <col min="1285" max="1286" width="9.85546875" style="3" customWidth="1"/>
    <col min="1287" max="1288" width="10.42578125" style="3" customWidth="1"/>
    <col min="1289" max="1289" width="15" style="3" customWidth="1"/>
    <col min="1290" max="1299" width="0.85546875" style="3" customWidth="1"/>
    <col min="1300" max="1537" width="0.85546875" style="3" hidden="1"/>
    <col min="1538" max="1538" width="6.7109375" style="3" customWidth="1"/>
    <col min="1539" max="1539" width="29.140625" style="3" customWidth="1"/>
    <col min="1540" max="1540" width="10.85546875" style="3" customWidth="1"/>
    <col min="1541" max="1542" width="9.85546875" style="3" customWidth="1"/>
    <col min="1543" max="1544" width="10.42578125" style="3" customWidth="1"/>
    <col min="1545" max="1545" width="15" style="3" customWidth="1"/>
    <col min="1546" max="1555" width="0.85546875" style="3" customWidth="1"/>
    <col min="1556" max="1793" width="0.85546875" style="3" hidden="1"/>
    <col min="1794" max="1794" width="6.7109375" style="3" customWidth="1"/>
    <col min="1795" max="1795" width="29.140625" style="3" customWidth="1"/>
    <col min="1796" max="1796" width="10.85546875" style="3" customWidth="1"/>
    <col min="1797" max="1798" width="9.85546875" style="3" customWidth="1"/>
    <col min="1799" max="1800" width="10.42578125" style="3" customWidth="1"/>
    <col min="1801" max="1801" width="15" style="3" customWidth="1"/>
    <col min="1802" max="1811" width="0.85546875" style="3" customWidth="1"/>
    <col min="1812" max="2049" width="0.85546875" style="3" hidden="1"/>
    <col min="2050" max="2050" width="6.7109375" style="3" customWidth="1"/>
    <col min="2051" max="2051" width="29.140625" style="3" customWidth="1"/>
    <col min="2052" max="2052" width="10.85546875" style="3" customWidth="1"/>
    <col min="2053" max="2054" width="9.85546875" style="3" customWidth="1"/>
    <col min="2055" max="2056" width="10.42578125" style="3" customWidth="1"/>
    <col min="2057" max="2057" width="15" style="3" customWidth="1"/>
    <col min="2058" max="2067" width="0.85546875" style="3" customWidth="1"/>
    <col min="2068" max="2305" width="0.85546875" style="3" hidden="1"/>
    <col min="2306" max="2306" width="6.7109375" style="3" customWidth="1"/>
    <col min="2307" max="2307" width="29.140625" style="3" customWidth="1"/>
    <col min="2308" max="2308" width="10.85546875" style="3" customWidth="1"/>
    <col min="2309" max="2310" width="9.85546875" style="3" customWidth="1"/>
    <col min="2311" max="2312" width="10.42578125" style="3" customWidth="1"/>
    <col min="2313" max="2313" width="15" style="3" customWidth="1"/>
    <col min="2314" max="2323" width="0.85546875" style="3" customWidth="1"/>
    <col min="2324" max="2561" width="0.85546875" style="3" hidden="1"/>
    <col min="2562" max="2562" width="6.7109375" style="3" customWidth="1"/>
    <col min="2563" max="2563" width="29.140625" style="3" customWidth="1"/>
    <col min="2564" max="2564" width="10.85546875" style="3" customWidth="1"/>
    <col min="2565" max="2566" width="9.85546875" style="3" customWidth="1"/>
    <col min="2567" max="2568" width="10.42578125" style="3" customWidth="1"/>
    <col min="2569" max="2569" width="15" style="3" customWidth="1"/>
    <col min="2570" max="2579" width="0.85546875" style="3" customWidth="1"/>
    <col min="2580" max="2817" width="0.85546875" style="3" hidden="1"/>
    <col min="2818" max="2818" width="6.7109375" style="3" customWidth="1"/>
    <col min="2819" max="2819" width="29.140625" style="3" customWidth="1"/>
    <col min="2820" max="2820" width="10.85546875" style="3" customWidth="1"/>
    <col min="2821" max="2822" width="9.85546875" style="3" customWidth="1"/>
    <col min="2823" max="2824" width="10.42578125" style="3" customWidth="1"/>
    <col min="2825" max="2825" width="15" style="3" customWidth="1"/>
    <col min="2826" max="2835" width="0.85546875" style="3" customWidth="1"/>
    <col min="2836" max="3073" width="0.85546875" style="3" hidden="1"/>
    <col min="3074" max="3074" width="6.7109375" style="3" customWidth="1"/>
    <col min="3075" max="3075" width="29.140625" style="3" customWidth="1"/>
    <col min="3076" max="3076" width="10.85546875" style="3" customWidth="1"/>
    <col min="3077" max="3078" width="9.85546875" style="3" customWidth="1"/>
    <col min="3079" max="3080" width="10.42578125" style="3" customWidth="1"/>
    <col min="3081" max="3081" width="15" style="3" customWidth="1"/>
    <col min="3082" max="3091" width="0.85546875" style="3" customWidth="1"/>
    <col min="3092" max="3329" width="0.85546875" style="3" hidden="1"/>
    <col min="3330" max="3330" width="6.7109375" style="3" customWidth="1"/>
    <col min="3331" max="3331" width="29.140625" style="3" customWidth="1"/>
    <col min="3332" max="3332" width="10.85546875" style="3" customWidth="1"/>
    <col min="3333" max="3334" width="9.85546875" style="3" customWidth="1"/>
    <col min="3335" max="3336" width="10.42578125" style="3" customWidth="1"/>
    <col min="3337" max="3337" width="15" style="3" customWidth="1"/>
    <col min="3338" max="3347" width="0.85546875" style="3" customWidth="1"/>
    <col min="3348" max="3585" width="0.85546875" style="3" hidden="1"/>
    <col min="3586" max="3586" width="6.7109375" style="3" customWidth="1"/>
    <col min="3587" max="3587" width="29.140625" style="3" customWidth="1"/>
    <col min="3588" max="3588" width="10.85546875" style="3" customWidth="1"/>
    <col min="3589" max="3590" width="9.85546875" style="3" customWidth="1"/>
    <col min="3591" max="3592" width="10.42578125" style="3" customWidth="1"/>
    <col min="3593" max="3593" width="15" style="3" customWidth="1"/>
    <col min="3594" max="3603" width="0.85546875" style="3" customWidth="1"/>
    <col min="3604" max="3841" width="0.85546875" style="3" hidden="1"/>
    <col min="3842" max="3842" width="6.7109375" style="3" customWidth="1"/>
    <col min="3843" max="3843" width="29.140625" style="3" customWidth="1"/>
    <col min="3844" max="3844" width="10.85546875" style="3" customWidth="1"/>
    <col min="3845" max="3846" width="9.85546875" style="3" customWidth="1"/>
    <col min="3847" max="3848" width="10.42578125" style="3" customWidth="1"/>
    <col min="3849" max="3849" width="15" style="3" customWidth="1"/>
    <col min="3850" max="3859" width="0.85546875" style="3" customWidth="1"/>
    <col min="3860" max="4097" width="0.85546875" style="3" hidden="1"/>
    <col min="4098" max="4098" width="6.7109375" style="3" customWidth="1"/>
    <col min="4099" max="4099" width="29.140625" style="3" customWidth="1"/>
    <col min="4100" max="4100" width="10.85546875" style="3" customWidth="1"/>
    <col min="4101" max="4102" width="9.85546875" style="3" customWidth="1"/>
    <col min="4103" max="4104" width="10.42578125" style="3" customWidth="1"/>
    <col min="4105" max="4105" width="15" style="3" customWidth="1"/>
    <col min="4106" max="4115" width="0.85546875" style="3" customWidth="1"/>
    <col min="4116" max="4353" width="0.85546875" style="3" hidden="1"/>
    <col min="4354" max="4354" width="6.7109375" style="3" customWidth="1"/>
    <col min="4355" max="4355" width="29.140625" style="3" customWidth="1"/>
    <col min="4356" max="4356" width="10.85546875" style="3" customWidth="1"/>
    <col min="4357" max="4358" width="9.85546875" style="3" customWidth="1"/>
    <col min="4359" max="4360" width="10.42578125" style="3" customWidth="1"/>
    <col min="4361" max="4361" width="15" style="3" customWidth="1"/>
    <col min="4362" max="4371" width="0.85546875" style="3" customWidth="1"/>
    <col min="4372" max="4609" width="0.85546875" style="3" hidden="1"/>
    <col min="4610" max="4610" width="6.7109375" style="3" customWidth="1"/>
    <col min="4611" max="4611" width="29.140625" style="3" customWidth="1"/>
    <col min="4612" max="4612" width="10.85546875" style="3" customWidth="1"/>
    <col min="4613" max="4614" width="9.85546875" style="3" customWidth="1"/>
    <col min="4615" max="4616" width="10.42578125" style="3" customWidth="1"/>
    <col min="4617" max="4617" width="15" style="3" customWidth="1"/>
    <col min="4618" max="4627" width="0.85546875" style="3" customWidth="1"/>
    <col min="4628" max="4865" width="0.85546875" style="3" hidden="1"/>
    <col min="4866" max="4866" width="6.7109375" style="3" customWidth="1"/>
    <col min="4867" max="4867" width="29.140625" style="3" customWidth="1"/>
    <col min="4868" max="4868" width="10.85546875" style="3" customWidth="1"/>
    <col min="4869" max="4870" width="9.85546875" style="3" customWidth="1"/>
    <col min="4871" max="4872" width="10.42578125" style="3" customWidth="1"/>
    <col min="4873" max="4873" width="15" style="3" customWidth="1"/>
    <col min="4874" max="4883" width="0.85546875" style="3" customWidth="1"/>
    <col min="4884" max="5121" width="0.85546875" style="3" hidden="1"/>
    <col min="5122" max="5122" width="6.7109375" style="3" customWidth="1"/>
    <col min="5123" max="5123" width="29.140625" style="3" customWidth="1"/>
    <col min="5124" max="5124" width="10.85546875" style="3" customWidth="1"/>
    <col min="5125" max="5126" width="9.85546875" style="3" customWidth="1"/>
    <col min="5127" max="5128" width="10.42578125" style="3" customWidth="1"/>
    <col min="5129" max="5129" width="15" style="3" customWidth="1"/>
    <col min="5130" max="5139" width="0.85546875" style="3" customWidth="1"/>
    <col min="5140" max="5377" width="0.85546875" style="3" hidden="1"/>
    <col min="5378" max="5378" width="6.7109375" style="3" customWidth="1"/>
    <col min="5379" max="5379" width="29.140625" style="3" customWidth="1"/>
    <col min="5380" max="5380" width="10.85546875" style="3" customWidth="1"/>
    <col min="5381" max="5382" width="9.85546875" style="3" customWidth="1"/>
    <col min="5383" max="5384" width="10.42578125" style="3" customWidth="1"/>
    <col min="5385" max="5385" width="15" style="3" customWidth="1"/>
    <col min="5386" max="5395" width="0.85546875" style="3" customWidth="1"/>
    <col min="5396" max="5633" width="0.85546875" style="3" hidden="1"/>
    <col min="5634" max="5634" width="6.7109375" style="3" customWidth="1"/>
    <col min="5635" max="5635" width="29.140625" style="3" customWidth="1"/>
    <col min="5636" max="5636" width="10.85546875" style="3" customWidth="1"/>
    <col min="5637" max="5638" width="9.85546875" style="3" customWidth="1"/>
    <col min="5639" max="5640" width="10.42578125" style="3" customWidth="1"/>
    <col min="5641" max="5641" width="15" style="3" customWidth="1"/>
    <col min="5642" max="5651" width="0.85546875" style="3" customWidth="1"/>
    <col min="5652" max="5889" width="0.85546875" style="3" hidden="1"/>
    <col min="5890" max="5890" width="6.7109375" style="3" customWidth="1"/>
    <col min="5891" max="5891" width="29.140625" style="3" customWidth="1"/>
    <col min="5892" max="5892" width="10.85546875" style="3" customWidth="1"/>
    <col min="5893" max="5894" width="9.85546875" style="3" customWidth="1"/>
    <col min="5895" max="5896" width="10.42578125" style="3" customWidth="1"/>
    <col min="5897" max="5897" width="15" style="3" customWidth="1"/>
    <col min="5898" max="5907" width="0.85546875" style="3" customWidth="1"/>
    <col min="5908" max="6145" width="0.85546875" style="3" hidden="1"/>
    <col min="6146" max="6146" width="6.7109375" style="3" customWidth="1"/>
    <col min="6147" max="6147" width="29.140625" style="3" customWidth="1"/>
    <col min="6148" max="6148" width="10.85546875" style="3" customWidth="1"/>
    <col min="6149" max="6150" width="9.85546875" style="3" customWidth="1"/>
    <col min="6151" max="6152" width="10.42578125" style="3" customWidth="1"/>
    <col min="6153" max="6153" width="15" style="3" customWidth="1"/>
    <col min="6154" max="6163" width="0.85546875" style="3" customWidth="1"/>
    <col min="6164" max="6401" width="0.85546875" style="3" hidden="1"/>
    <col min="6402" max="6402" width="6.7109375" style="3" customWidth="1"/>
    <col min="6403" max="6403" width="29.140625" style="3" customWidth="1"/>
    <col min="6404" max="6404" width="10.85546875" style="3" customWidth="1"/>
    <col min="6405" max="6406" width="9.85546875" style="3" customWidth="1"/>
    <col min="6407" max="6408" width="10.42578125" style="3" customWidth="1"/>
    <col min="6409" max="6409" width="15" style="3" customWidth="1"/>
    <col min="6410" max="6419" width="0.85546875" style="3" customWidth="1"/>
    <col min="6420" max="6657" width="0.85546875" style="3" hidden="1"/>
    <col min="6658" max="6658" width="6.7109375" style="3" customWidth="1"/>
    <col min="6659" max="6659" width="29.140625" style="3" customWidth="1"/>
    <col min="6660" max="6660" width="10.85546875" style="3" customWidth="1"/>
    <col min="6661" max="6662" width="9.85546875" style="3" customWidth="1"/>
    <col min="6663" max="6664" width="10.42578125" style="3" customWidth="1"/>
    <col min="6665" max="6665" width="15" style="3" customWidth="1"/>
    <col min="6666" max="6675" width="0.85546875" style="3" customWidth="1"/>
    <col min="6676" max="6913" width="0.85546875" style="3" hidden="1"/>
    <col min="6914" max="6914" width="6.7109375" style="3" customWidth="1"/>
    <col min="6915" max="6915" width="29.140625" style="3" customWidth="1"/>
    <col min="6916" max="6916" width="10.85546875" style="3" customWidth="1"/>
    <col min="6917" max="6918" width="9.85546875" style="3" customWidth="1"/>
    <col min="6919" max="6920" width="10.42578125" style="3" customWidth="1"/>
    <col min="6921" max="6921" width="15" style="3" customWidth="1"/>
    <col min="6922" max="6931" width="0.85546875" style="3" customWidth="1"/>
    <col min="6932" max="7169" width="0.85546875" style="3" hidden="1"/>
    <col min="7170" max="7170" width="6.7109375" style="3" customWidth="1"/>
    <col min="7171" max="7171" width="29.140625" style="3" customWidth="1"/>
    <col min="7172" max="7172" width="10.85546875" style="3" customWidth="1"/>
    <col min="7173" max="7174" width="9.85546875" style="3" customWidth="1"/>
    <col min="7175" max="7176" width="10.42578125" style="3" customWidth="1"/>
    <col min="7177" max="7177" width="15" style="3" customWidth="1"/>
    <col min="7178" max="7187" width="0.85546875" style="3" customWidth="1"/>
    <col min="7188" max="7425" width="0.85546875" style="3" hidden="1"/>
    <col min="7426" max="7426" width="6.7109375" style="3" customWidth="1"/>
    <col min="7427" max="7427" width="29.140625" style="3" customWidth="1"/>
    <col min="7428" max="7428" width="10.85546875" style="3" customWidth="1"/>
    <col min="7429" max="7430" width="9.85546875" style="3" customWidth="1"/>
    <col min="7431" max="7432" width="10.42578125" style="3" customWidth="1"/>
    <col min="7433" max="7433" width="15" style="3" customWidth="1"/>
    <col min="7434" max="7443" width="0.85546875" style="3" customWidth="1"/>
    <col min="7444" max="7681" width="0.85546875" style="3" hidden="1"/>
    <col min="7682" max="7682" width="6.7109375" style="3" customWidth="1"/>
    <col min="7683" max="7683" width="29.140625" style="3" customWidth="1"/>
    <col min="7684" max="7684" width="10.85546875" style="3" customWidth="1"/>
    <col min="7685" max="7686" width="9.85546875" style="3" customWidth="1"/>
    <col min="7687" max="7688" width="10.42578125" style="3" customWidth="1"/>
    <col min="7689" max="7689" width="15" style="3" customWidth="1"/>
    <col min="7690" max="7699" width="0.85546875" style="3" customWidth="1"/>
    <col min="7700" max="7937" width="0.85546875" style="3" hidden="1"/>
    <col min="7938" max="7938" width="6.7109375" style="3" customWidth="1"/>
    <col min="7939" max="7939" width="29.140625" style="3" customWidth="1"/>
    <col min="7940" max="7940" width="10.85546875" style="3" customWidth="1"/>
    <col min="7941" max="7942" width="9.85546875" style="3" customWidth="1"/>
    <col min="7943" max="7944" width="10.42578125" style="3" customWidth="1"/>
    <col min="7945" max="7945" width="15" style="3" customWidth="1"/>
    <col min="7946" max="7955" width="0.85546875" style="3" customWidth="1"/>
    <col min="7956" max="8193" width="0.85546875" style="3" hidden="1"/>
    <col min="8194" max="8194" width="6.7109375" style="3" customWidth="1"/>
    <col min="8195" max="8195" width="29.140625" style="3" customWidth="1"/>
    <col min="8196" max="8196" width="10.85546875" style="3" customWidth="1"/>
    <col min="8197" max="8198" width="9.85546875" style="3" customWidth="1"/>
    <col min="8199" max="8200" width="10.42578125" style="3" customWidth="1"/>
    <col min="8201" max="8201" width="15" style="3" customWidth="1"/>
    <col min="8202" max="8211" width="0.85546875" style="3" customWidth="1"/>
    <col min="8212" max="8449" width="0.85546875" style="3" hidden="1"/>
    <col min="8450" max="8450" width="6.7109375" style="3" customWidth="1"/>
    <col min="8451" max="8451" width="29.140625" style="3" customWidth="1"/>
    <col min="8452" max="8452" width="10.85546875" style="3" customWidth="1"/>
    <col min="8453" max="8454" width="9.85546875" style="3" customWidth="1"/>
    <col min="8455" max="8456" width="10.42578125" style="3" customWidth="1"/>
    <col min="8457" max="8457" width="15" style="3" customWidth="1"/>
    <col min="8458" max="8467" width="0.85546875" style="3" customWidth="1"/>
    <col min="8468" max="8705" width="0.85546875" style="3" hidden="1"/>
    <col min="8706" max="8706" width="6.7109375" style="3" customWidth="1"/>
    <col min="8707" max="8707" width="29.140625" style="3" customWidth="1"/>
    <col min="8708" max="8708" width="10.85546875" style="3" customWidth="1"/>
    <col min="8709" max="8710" width="9.85546875" style="3" customWidth="1"/>
    <col min="8711" max="8712" width="10.42578125" style="3" customWidth="1"/>
    <col min="8713" max="8713" width="15" style="3" customWidth="1"/>
    <col min="8714" max="8723" width="0.85546875" style="3" customWidth="1"/>
    <col min="8724" max="8961" width="0.85546875" style="3" hidden="1"/>
    <col min="8962" max="8962" width="6.7109375" style="3" customWidth="1"/>
    <col min="8963" max="8963" width="29.140625" style="3" customWidth="1"/>
    <col min="8964" max="8964" width="10.85546875" style="3" customWidth="1"/>
    <col min="8965" max="8966" width="9.85546875" style="3" customWidth="1"/>
    <col min="8967" max="8968" width="10.42578125" style="3" customWidth="1"/>
    <col min="8969" max="8969" width="15" style="3" customWidth="1"/>
    <col min="8970" max="8979" width="0.85546875" style="3" customWidth="1"/>
    <col min="8980" max="9217" width="0.85546875" style="3" hidden="1"/>
    <col min="9218" max="9218" width="6.7109375" style="3" customWidth="1"/>
    <col min="9219" max="9219" width="29.140625" style="3" customWidth="1"/>
    <col min="9220" max="9220" width="10.85546875" style="3" customWidth="1"/>
    <col min="9221" max="9222" width="9.85546875" style="3" customWidth="1"/>
    <col min="9223" max="9224" width="10.42578125" style="3" customWidth="1"/>
    <col min="9225" max="9225" width="15" style="3" customWidth="1"/>
    <col min="9226" max="9235" width="0.85546875" style="3" customWidth="1"/>
    <col min="9236" max="9473" width="0.85546875" style="3" hidden="1"/>
    <col min="9474" max="9474" width="6.7109375" style="3" customWidth="1"/>
    <col min="9475" max="9475" width="29.140625" style="3" customWidth="1"/>
    <col min="9476" max="9476" width="10.85546875" style="3" customWidth="1"/>
    <col min="9477" max="9478" width="9.85546875" style="3" customWidth="1"/>
    <col min="9479" max="9480" width="10.42578125" style="3" customWidth="1"/>
    <col min="9481" max="9481" width="15" style="3" customWidth="1"/>
    <col min="9482" max="9491" width="0.85546875" style="3" customWidth="1"/>
    <col min="9492" max="9729" width="0.85546875" style="3" hidden="1"/>
    <col min="9730" max="9730" width="6.7109375" style="3" customWidth="1"/>
    <col min="9731" max="9731" width="29.140625" style="3" customWidth="1"/>
    <col min="9732" max="9732" width="10.85546875" style="3" customWidth="1"/>
    <col min="9733" max="9734" width="9.85546875" style="3" customWidth="1"/>
    <col min="9735" max="9736" width="10.42578125" style="3" customWidth="1"/>
    <col min="9737" max="9737" width="15" style="3" customWidth="1"/>
    <col min="9738" max="9747" width="0.85546875" style="3" customWidth="1"/>
    <col min="9748" max="9985" width="0.85546875" style="3" hidden="1"/>
    <col min="9986" max="9986" width="6.7109375" style="3" customWidth="1"/>
    <col min="9987" max="9987" width="29.140625" style="3" customWidth="1"/>
    <col min="9988" max="9988" width="10.85546875" style="3" customWidth="1"/>
    <col min="9989" max="9990" width="9.85546875" style="3" customWidth="1"/>
    <col min="9991" max="9992" width="10.42578125" style="3" customWidth="1"/>
    <col min="9993" max="9993" width="15" style="3" customWidth="1"/>
    <col min="9994" max="10003" width="0.85546875" style="3" customWidth="1"/>
    <col min="10004" max="10241" width="0.85546875" style="3" hidden="1"/>
    <col min="10242" max="10242" width="6.7109375" style="3" customWidth="1"/>
    <col min="10243" max="10243" width="29.140625" style="3" customWidth="1"/>
    <col min="10244" max="10244" width="10.85546875" style="3" customWidth="1"/>
    <col min="10245" max="10246" width="9.85546875" style="3" customWidth="1"/>
    <col min="10247" max="10248" width="10.42578125" style="3" customWidth="1"/>
    <col min="10249" max="10249" width="15" style="3" customWidth="1"/>
    <col min="10250" max="10259" width="0.85546875" style="3" customWidth="1"/>
    <col min="10260" max="10497" width="0.85546875" style="3" hidden="1"/>
    <col min="10498" max="10498" width="6.7109375" style="3" customWidth="1"/>
    <col min="10499" max="10499" width="29.140625" style="3" customWidth="1"/>
    <col min="10500" max="10500" width="10.85546875" style="3" customWidth="1"/>
    <col min="10501" max="10502" width="9.85546875" style="3" customWidth="1"/>
    <col min="10503" max="10504" width="10.42578125" style="3" customWidth="1"/>
    <col min="10505" max="10505" width="15" style="3" customWidth="1"/>
    <col min="10506" max="10515" width="0.85546875" style="3" customWidth="1"/>
    <col min="10516" max="10753" width="0.85546875" style="3" hidden="1"/>
    <col min="10754" max="10754" width="6.7109375" style="3" customWidth="1"/>
    <col min="10755" max="10755" width="29.140625" style="3" customWidth="1"/>
    <col min="10756" max="10756" width="10.85546875" style="3" customWidth="1"/>
    <col min="10757" max="10758" width="9.85546875" style="3" customWidth="1"/>
    <col min="10759" max="10760" width="10.42578125" style="3" customWidth="1"/>
    <col min="10761" max="10761" width="15" style="3" customWidth="1"/>
    <col min="10762" max="10771" width="0.85546875" style="3" customWidth="1"/>
    <col min="10772" max="11009" width="0.85546875" style="3" hidden="1"/>
    <col min="11010" max="11010" width="6.7109375" style="3" customWidth="1"/>
    <col min="11011" max="11011" width="29.140625" style="3" customWidth="1"/>
    <col min="11012" max="11012" width="10.85546875" style="3" customWidth="1"/>
    <col min="11013" max="11014" width="9.85546875" style="3" customWidth="1"/>
    <col min="11015" max="11016" width="10.42578125" style="3" customWidth="1"/>
    <col min="11017" max="11017" width="15" style="3" customWidth="1"/>
    <col min="11018" max="11027" width="0.85546875" style="3" customWidth="1"/>
    <col min="11028" max="11265" width="0.85546875" style="3" hidden="1"/>
    <col min="11266" max="11266" width="6.7109375" style="3" customWidth="1"/>
    <col min="11267" max="11267" width="29.140625" style="3" customWidth="1"/>
    <col min="11268" max="11268" width="10.85546875" style="3" customWidth="1"/>
    <col min="11269" max="11270" width="9.85546875" style="3" customWidth="1"/>
    <col min="11271" max="11272" width="10.42578125" style="3" customWidth="1"/>
    <col min="11273" max="11273" width="15" style="3" customWidth="1"/>
    <col min="11274" max="11283" width="0.85546875" style="3" customWidth="1"/>
    <col min="11284" max="11521" width="0.85546875" style="3" hidden="1"/>
    <col min="11522" max="11522" width="6.7109375" style="3" customWidth="1"/>
    <col min="11523" max="11523" width="29.140625" style="3" customWidth="1"/>
    <col min="11524" max="11524" width="10.85546875" style="3" customWidth="1"/>
    <col min="11525" max="11526" width="9.85546875" style="3" customWidth="1"/>
    <col min="11527" max="11528" width="10.42578125" style="3" customWidth="1"/>
    <col min="11529" max="11529" width="15" style="3" customWidth="1"/>
    <col min="11530" max="11539" width="0.85546875" style="3" customWidth="1"/>
    <col min="11540" max="11777" width="0.85546875" style="3" hidden="1"/>
    <col min="11778" max="11778" width="6.7109375" style="3" customWidth="1"/>
    <col min="11779" max="11779" width="29.140625" style="3" customWidth="1"/>
    <col min="11780" max="11780" width="10.85546875" style="3" customWidth="1"/>
    <col min="11781" max="11782" width="9.85546875" style="3" customWidth="1"/>
    <col min="11783" max="11784" width="10.42578125" style="3" customWidth="1"/>
    <col min="11785" max="11785" width="15" style="3" customWidth="1"/>
    <col min="11786" max="11795" width="0.85546875" style="3" customWidth="1"/>
    <col min="11796" max="12033" width="0.85546875" style="3" hidden="1"/>
    <col min="12034" max="12034" width="6.7109375" style="3" customWidth="1"/>
    <col min="12035" max="12035" width="29.140625" style="3" customWidth="1"/>
    <col min="12036" max="12036" width="10.85546875" style="3" customWidth="1"/>
    <col min="12037" max="12038" width="9.85546875" style="3" customWidth="1"/>
    <col min="12039" max="12040" width="10.42578125" style="3" customWidth="1"/>
    <col min="12041" max="12041" width="15" style="3" customWidth="1"/>
    <col min="12042" max="12051" width="0.85546875" style="3" customWidth="1"/>
    <col min="12052" max="12289" width="0.85546875" style="3" hidden="1"/>
    <col min="12290" max="12290" width="6.7109375" style="3" customWidth="1"/>
    <col min="12291" max="12291" width="29.140625" style="3" customWidth="1"/>
    <col min="12292" max="12292" width="10.85546875" style="3" customWidth="1"/>
    <col min="12293" max="12294" width="9.85546875" style="3" customWidth="1"/>
    <col min="12295" max="12296" width="10.42578125" style="3" customWidth="1"/>
    <col min="12297" max="12297" width="15" style="3" customWidth="1"/>
    <col min="12298" max="12307" width="0.85546875" style="3" customWidth="1"/>
    <col min="12308" max="12545" width="0.85546875" style="3" hidden="1"/>
    <col min="12546" max="12546" width="6.7109375" style="3" customWidth="1"/>
    <col min="12547" max="12547" width="29.140625" style="3" customWidth="1"/>
    <col min="12548" max="12548" width="10.85546875" style="3" customWidth="1"/>
    <col min="12549" max="12550" width="9.85546875" style="3" customWidth="1"/>
    <col min="12551" max="12552" width="10.42578125" style="3" customWidth="1"/>
    <col min="12553" max="12553" width="15" style="3" customWidth="1"/>
    <col min="12554" max="12563" width="0.85546875" style="3" customWidth="1"/>
    <col min="12564" max="12801" width="0.85546875" style="3" hidden="1"/>
    <col min="12802" max="12802" width="6.7109375" style="3" customWidth="1"/>
    <col min="12803" max="12803" width="29.140625" style="3" customWidth="1"/>
    <col min="12804" max="12804" width="10.85546875" style="3" customWidth="1"/>
    <col min="12805" max="12806" width="9.85546875" style="3" customWidth="1"/>
    <col min="12807" max="12808" width="10.42578125" style="3" customWidth="1"/>
    <col min="12809" max="12809" width="15" style="3" customWidth="1"/>
    <col min="12810" max="12819" width="0.85546875" style="3" customWidth="1"/>
    <col min="12820" max="13057" width="0.85546875" style="3" hidden="1"/>
    <col min="13058" max="13058" width="6.7109375" style="3" customWidth="1"/>
    <col min="13059" max="13059" width="29.140625" style="3" customWidth="1"/>
    <col min="13060" max="13060" width="10.85546875" style="3" customWidth="1"/>
    <col min="13061" max="13062" width="9.85546875" style="3" customWidth="1"/>
    <col min="13063" max="13064" width="10.42578125" style="3" customWidth="1"/>
    <col min="13065" max="13065" width="15" style="3" customWidth="1"/>
    <col min="13066" max="13075" width="0.85546875" style="3" customWidth="1"/>
    <col min="13076" max="13313" width="0.85546875" style="3" hidden="1"/>
    <col min="13314" max="13314" width="6.7109375" style="3" customWidth="1"/>
    <col min="13315" max="13315" width="29.140625" style="3" customWidth="1"/>
    <col min="13316" max="13316" width="10.85546875" style="3" customWidth="1"/>
    <col min="13317" max="13318" width="9.85546875" style="3" customWidth="1"/>
    <col min="13319" max="13320" width="10.42578125" style="3" customWidth="1"/>
    <col min="13321" max="13321" width="15" style="3" customWidth="1"/>
    <col min="13322" max="13331" width="0.85546875" style="3" customWidth="1"/>
    <col min="13332" max="13569" width="0.85546875" style="3" hidden="1"/>
    <col min="13570" max="13570" width="6.7109375" style="3" customWidth="1"/>
    <col min="13571" max="13571" width="29.140625" style="3" customWidth="1"/>
    <col min="13572" max="13572" width="10.85546875" style="3" customWidth="1"/>
    <col min="13573" max="13574" width="9.85546875" style="3" customWidth="1"/>
    <col min="13575" max="13576" width="10.42578125" style="3" customWidth="1"/>
    <col min="13577" max="13577" width="15" style="3" customWidth="1"/>
    <col min="13578" max="13587" width="0.85546875" style="3" customWidth="1"/>
    <col min="13588" max="13825" width="0.85546875" style="3" hidden="1"/>
    <col min="13826" max="13826" width="6.7109375" style="3" customWidth="1"/>
    <col min="13827" max="13827" width="29.140625" style="3" customWidth="1"/>
    <col min="13828" max="13828" width="10.85546875" style="3" customWidth="1"/>
    <col min="13829" max="13830" width="9.85546875" style="3" customWidth="1"/>
    <col min="13831" max="13832" width="10.42578125" style="3" customWidth="1"/>
    <col min="13833" max="13833" width="15" style="3" customWidth="1"/>
    <col min="13834" max="13843" width="0.85546875" style="3" customWidth="1"/>
    <col min="13844" max="14081" width="0.85546875" style="3" hidden="1"/>
    <col min="14082" max="14082" width="6.7109375" style="3" customWidth="1"/>
    <col min="14083" max="14083" width="29.140625" style="3" customWidth="1"/>
    <col min="14084" max="14084" width="10.85546875" style="3" customWidth="1"/>
    <col min="14085" max="14086" width="9.85546875" style="3" customWidth="1"/>
    <col min="14087" max="14088" width="10.42578125" style="3" customWidth="1"/>
    <col min="14089" max="14089" width="15" style="3" customWidth="1"/>
    <col min="14090" max="14099" width="0.85546875" style="3" customWidth="1"/>
    <col min="14100" max="14337" width="0.85546875" style="3" hidden="1"/>
    <col min="14338" max="14338" width="6.7109375" style="3" customWidth="1"/>
    <col min="14339" max="14339" width="29.140625" style="3" customWidth="1"/>
    <col min="14340" max="14340" width="10.85546875" style="3" customWidth="1"/>
    <col min="14341" max="14342" width="9.85546875" style="3" customWidth="1"/>
    <col min="14343" max="14344" width="10.42578125" style="3" customWidth="1"/>
    <col min="14345" max="14345" width="15" style="3" customWidth="1"/>
    <col min="14346" max="14355" width="0.85546875" style="3" customWidth="1"/>
    <col min="14356" max="14593" width="0.85546875" style="3" hidden="1"/>
    <col min="14594" max="14594" width="6.7109375" style="3" customWidth="1"/>
    <col min="14595" max="14595" width="29.140625" style="3" customWidth="1"/>
    <col min="14596" max="14596" width="10.85546875" style="3" customWidth="1"/>
    <col min="14597" max="14598" width="9.85546875" style="3" customWidth="1"/>
    <col min="14599" max="14600" width="10.42578125" style="3" customWidth="1"/>
    <col min="14601" max="14601" width="15" style="3" customWidth="1"/>
    <col min="14602" max="14611" width="0.85546875" style="3" customWidth="1"/>
    <col min="14612" max="14849" width="0.85546875" style="3" hidden="1"/>
    <col min="14850" max="14850" width="6.7109375" style="3" customWidth="1"/>
    <col min="14851" max="14851" width="29.140625" style="3" customWidth="1"/>
    <col min="14852" max="14852" width="10.85546875" style="3" customWidth="1"/>
    <col min="14853" max="14854" width="9.85546875" style="3" customWidth="1"/>
    <col min="14855" max="14856" width="10.42578125" style="3" customWidth="1"/>
    <col min="14857" max="14857" width="15" style="3" customWidth="1"/>
    <col min="14858" max="14867" width="0.85546875" style="3" customWidth="1"/>
    <col min="14868" max="15105" width="0.85546875" style="3" hidden="1"/>
    <col min="15106" max="15106" width="6.7109375" style="3" customWidth="1"/>
    <col min="15107" max="15107" width="29.140625" style="3" customWidth="1"/>
    <col min="15108" max="15108" width="10.85546875" style="3" customWidth="1"/>
    <col min="15109" max="15110" width="9.85546875" style="3" customWidth="1"/>
    <col min="15111" max="15112" width="10.42578125" style="3" customWidth="1"/>
    <col min="15113" max="15113" width="15" style="3" customWidth="1"/>
    <col min="15114" max="15123" width="0.85546875" style="3" customWidth="1"/>
    <col min="15124" max="15361" width="0.85546875" style="3" hidden="1"/>
    <col min="15362" max="15362" width="6.7109375" style="3" customWidth="1"/>
    <col min="15363" max="15363" width="29.140625" style="3" customWidth="1"/>
    <col min="15364" max="15364" width="10.85546875" style="3" customWidth="1"/>
    <col min="15365" max="15366" width="9.85546875" style="3" customWidth="1"/>
    <col min="15367" max="15368" width="10.42578125" style="3" customWidth="1"/>
    <col min="15369" max="15369" width="15" style="3" customWidth="1"/>
    <col min="15370" max="15379" width="0.85546875" style="3" customWidth="1"/>
    <col min="15380" max="15617" width="0.85546875" style="3" hidden="1"/>
    <col min="15618" max="15618" width="6.7109375" style="3" customWidth="1"/>
    <col min="15619" max="15619" width="29.140625" style="3" customWidth="1"/>
    <col min="15620" max="15620" width="10.85546875" style="3" customWidth="1"/>
    <col min="15621" max="15622" width="9.85546875" style="3" customWidth="1"/>
    <col min="15623" max="15624" width="10.42578125" style="3" customWidth="1"/>
    <col min="15625" max="15625" width="15" style="3" customWidth="1"/>
    <col min="15626" max="15635" width="0.85546875" style="3" customWidth="1"/>
    <col min="15636" max="15873" width="0.85546875" style="3" hidden="1"/>
    <col min="15874" max="15874" width="6.7109375" style="3" customWidth="1"/>
    <col min="15875" max="15875" width="29.140625" style="3" customWidth="1"/>
    <col min="15876" max="15876" width="10.85546875" style="3" customWidth="1"/>
    <col min="15877" max="15878" width="9.85546875" style="3" customWidth="1"/>
    <col min="15879" max="15880" width="10.42578125" style="3" customWidth="1"/>
    <col min="15881" max="15881" width="15" style="3" customWidth="1"/>
    <col min="15882" max="15891" width="0.85546875" style="3" customWidth="1"/>
    <col min="15892" max="16129" width="0.85546875" style="3" hidden="1"/>
    <col min="16130" max="16130" width="6.7109375" style="3" customWidth="1"/>
    <col min="16131" max="16131" width="29.140625" style="3" customWidth="1"/>
    <col min="16132" max="16132" width="10.85546875" style="3" customWidth="1"/>
    <col min="16133" max="16134" width="9.85546875" style="3" customWidth="1"/>
    <col min="16135" max="16136" width="10.42578125" style="3" customWidth="1"/>
    <col min="16137" max="16137" width="15" style="3" customWidth="1"/>
    <col min="16138" max="16147" width="0.85546875" style="3" customWidth="1"/>
    <col min="16148" max="16384" width="0.85546875" style="3" hidden="1"/>
  </cols>
  <sheetData>
    <row r="1" spans="1:9" ht="12" customHeight="1">
      <c r="I1" s="2" t="s">
        <v>334</v>
      </c>
    </row>
    <row r="2" spans="1:9" ht="12" customHeight="1">
      <c r="I2" s="2" t="s">
        <v>1</v>
      </c>
    </row>
    <row r="3" spans="1:9" ht="12" customHeight="1">
      <c r="I3" s="2" t="s">
        <v>2</v>
      </c>
    </row>
    <row r="4" spans="1:9" ht="12" customHeight="1">
      <c r="I4" s="2" t="s">
        <v>3</v>
      </c>
    </row>
    <row r="5" spans="1:9" ht="15" customHeight="1"/>
    <row r="6" spans="1:9" ht="13.5" customHeight="1">
      <c r="A6" s="118" t="s">
        <v>335</v>
      </c>
      <c r="B6" s="118"/>
      <c r="C6" s="118"/>
      <c r="D6" s="118"/>
      <c r="E6" s="118"/>
      <c r="F6" s="118"/>
      <c r="G6" s="118"/>
      <c r="H6" s="118"/>
      <c r="I6" s="118"/>
    </row>
    <row r="7" spans="1:9" ht="15" customHeight="1"/>
    <row r="8" spans="1:9" ht="30" customHeight="1">
      <c r="A8" s="119" t="s">
        <v>239</v>
      </c>
      <c r="B8" s="120" t="s">
        <v>6</v>
      </c>
      <c r="C8" s="119" t="s">
        <v>264</v>
      </c>
      <c r="D8" s="119">
        <v>2013</v>
      </c>
      <c r="E8" s="119"/>
      <c r="F8" s="119">
        <v>2014</v>
      </c>
      <c r="G8" s="120"/>
      <c r="H8" s="121">
        <v>2015</v>
      </c>
      <c r="I8" s="122"/>
    </row>
    <row r="9" spans="1:9" ht="30">
      <c r="A9" s="120"/>
      <c r="B9" s="120"/>
      <c r="C9" s="119"/>
      <c r="D9" s="50" t="s">
        <v>8</v>
      </c>
      <c r="E9" s="50" t="s">
        <v>9</v>
      </c>
      <c r="F9" s="50" t="s">
        <v>8</v>
      </c>
      <c r="G9" s="50" t="s">
        <v>10</v>
      </c>
      <c r="H9" s="77" t="s">
        <v>527</v>
      </c>
      <c r="I9" s="50" t="s">
        <v>8</v>
      </c>
    </row>
    <row r="10" spans="1:9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78"/>
      <c r="I10" s="50">
        <v>8</v>
      </c>
    </row>
    <row r="11" spans="1:9">
      <c r="A11" s="50">
        <v>1</v>
      </c>
      <c r="B11" s="15" t="s">
        <v>336</v>
      </c>
      <c r="C11" s="50"/>
      <c r="D11" s="34"/>
      <c r="E11" s="34"/>
      <c r="F11" s="34"/>
      <c r="G11" s="34"/>
      <c r="H11" s="68"/>
      <c r="I11" s="34"/>
    </row>
    <row r="12" spans="1:9">
      <c r="A12" s="50" t="s">
        <v>12</v>
      </c>
      <c r="B12" s="21" t="s">
        <v>337</v>
      </c>
      <c r="C12" s="50"/>
      <c r="D12" s="34"/>
      <c r="E12" s="34"/>
      <c r="F12" s="34"/>
      <c r="G12" s="34"/>
      <c r="H12" s="68"/>
      <c r="I12" s="34"/>
    </row>
    <row r="13" spans="1:9">
      <c r="A13" s="50" t="s">
        <v>21</v>
      </c>
      <c r="B13" s="15" t="s">
        <v>338</v>
      </c>
      <c r="C13" s="50"/>
      <c r="D13" s="34"/>
      <c r="E13" s="34"/>
      <c r="F13" s="34"/>
      <c r="G13" s="34"/>
      <c r="H13" s="68"/>
      <c r="I13" s="34"/>
    </row>
    <row r="14" spans="1:9" s="10" customFormat="1" ht="14.25">
      <c r="A14" s="52" t="s">
        <v>23</v>
      </c>
      <c r="B14" s="4" t="s">
        <v>339</v>
      </c>
      <c r="C14" s="52" t="s">
        <v>140</v>
      </c>
      <c r="D14" s="35"/>
      <c r="E14" s="35"/>
      <c r="F14" s="35"/>
      <c r="G14" s="35"/>
      <c r="H14" s="61"/>
      <c r="I14" s="35"/>
    </row>
    <row r="15" spans="1:9">
      <c r="A15" s="50">
        <v>2</v>
      </c>
      <c r="B15" s="15" t="s">
        <v>340</v>
      </c>
      <c r="C15" s="50"/>
      <c r="D15" s="34"/>
      <c r="E15" s="34"/>
      <c r="F15" s="34"/>
      <c r="G15" s="34"/>
      <c r="H15" s="68"/>
      <c r="I15" s="34"/>
    </row>
    <row r="16" spans="1:9">
      <c r="A16" s="50" t="s">
        <v>28</v>
      </c>
      <c r="B16" s="21" t="s">
        <v>337</v>
      </c>
      <c r="C16" s="50"/>
      <c r="D16" s="34"/>
      <c r="E16" s="34"/>
      <c r="F16" s="34"/>
      <c r="G16" s="34"/>
      <c r="H16" s="68"/>
      <c r="I16" s="34"/>
    </row>
    <row r="17" spans="1:9">
      <c r="A17" s="50" t="s">
        <v>30</v>
      </c>
      <c r="B17" s="15" t="s">
        <v>338</v>
      </c>
      <c r="C17" s="50"/>
      <c r="D17" s="34"/>
      <c r="E17" s="34"/>
      <c r="F17" s="34"/>
      <c r="G17" s="34"/>
      <c r="H17" s="68"/>
      <c r="I17" s="34"/>
    </row>
    <row r="18" spans="1:9" s="10" customFormat="1" ht="14.25">
      <c r="A18" s="52" t="s">
        <v>32</v>
      </c>
      <c r="B18" s="4" t="s">
        <v>339</v>
      </c>
      <c r="C18" s="52" t="s">
        <v>140</v>
      </c>
      <c r="D18" s="35"/>
      <c r="E18" s="35"/>
      <c r="F18" s="35"/>
      <c r="G18" s="35"/>
      <c r="H18" s="61"/>
      <c r="I18" s="35"/>
    </row>
    <row r="19" spans="1:9">
      <c r="A19" s="50">
        <v>3</v>
      </c>
      <c r="B19" s="15" t="s">
        <v>341</v>
      </c>
      <c r="C19" s="50"/>
      <c r="D19" s="34"/>
      <c r="E19" s="34"/>
      <c r="F19" s="34"/>
      <c r="G19" s="34"/>
      <c r="H19" s="68"/>
      <c r="I19" s="34"/>
    </row>
    <row r="20" spans="1:9">
      <c r="A20" s="50" t="s">
        <v>35</v>
      </c>
      <c r="B20" s="21" t="s">
        <v>337</v>
      </c>
      <c r="C20" s="50"/>
      <c r="D20" s="34"/>
      <c r="E20" s="34"/>
      <c r="F20" s="34"/>
      <c r="G20" s="34"/>
      <c r="H20" s="68"/>
      <c r="I20" s="34"/>
    </row>
    <row r="21" spans="1:9">
      <c r="A21" s="50" t="s">
        <v>43</v>
      </c>
      <c r="B21" s="15" t="s">
        <v>338</v>
      </c>
      <c r="C21" s="50"/>
      <c r="D21" s="34"/>
      <c r="E21" s="34"/>
      <c r="F21" s="34"/>
      <c r="G21" s="34"/>
      <c r="H21" s="68"/>
      <c r="I21" s="34"/>
    </row>
    <row r="22" spans="1:9" s="10" customFormat="1" ht="14.25">
      <c r="A22" s="52" t="s">
        <v>45</v>
      </c>
      <c r="B22" s="4" t="s">
        <v>339</v>
      </c>
      <c r="C22" s="52" t="s">
        <v>140</v>
      </c>
      <c r="D22" s="35"/>
      <c r="E22" s="35"/>
      <c r="F22" s="35"/>
      <c r="G22" s="35"/>
      <c r="H22" s="61"/>
      <c r="I22" s="35"/>
    </row>
  </sheetData>
  <mergeCells count="7">
    <mergeCell ref="A6:I6"/>
    <mergeCell ref="A8:A9"/>
    <mergeCell ref="B8:B9"/>
    <mergeCell ref="C8:C9"/>
    <mergeCell ref="D8:E8"/>
    <mergeCell ref="F8:G8"/>
    <mergeCell ref="H8:I8"/>
  </mergeCells>
  <printOptions horizontalCentered="1"/>
  <pageMargins left="0.39370078740157483" right="0.39370078740157483" top="0.98425196850393704" bottom="0.39370078740157483" header="0.19685039370078741" footer="0.19685039370078741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view="pageBreakPreview" workbookViewId="0">
      <selection activeCell="H14" sqref="H14"/>
    </sheetView>
  </sheetViews>
  <sheetFormatPr defaultColWidth="0.85546875" defaultRowHeight="15"/>
  <cols>
    <col min="1" max="1" width="4.85546875" style="3" customWidth="1"/>
    <col min="2" max="2" width="29.42578125" style="3" customWidth="1"/>
    <col min="3" max="3" width="11.5703125" style="3" customWidth="1"/>
    <col min="4" max="4" width="9.5703125" style="3" customWidth="1"/>
    <col min="5" max="5" width="10.28515625" style="3" customWidth="1"/>
    <col min="6" max="6" width="9.5703125" style="3" customWidth="1"/>
    <col min="7" max="7" width="10.5703125" style="3" customWidth="1"/>
    <col min="8" max="8" width="13" style="3" customWidth="1"/>
    <col min="9" max="9" width="13.42578125" style="3" customWidth="1"/>
    <col min="10" max="257" width="0.85546875" style="3"/>
    <col min="258" max="258" width="4.85546875" style="3" customWidth="1"/>
    <col min="259" max="259" width="27.42578125" style="3" customWidth="1"/>
    <col min="260" max="260" width="12.5703125" style="3" customWidth="1"/>
    <col min="261" max="261" width="9.5703125" style="3" customWidth="1"/>
    <col min="262" max="262" width="10.28515625" style="3" customWidth="1"/>
    <col min="263" max="263" width="9.5703125" style="3" customWidth="1"/>
    <col min="264" max="264" width="10.5703125" style="3" customWidth="1"/>
    <col min="265" max="265" width="19.140625" style="3" customWidth="1"/>
    <col min="266" max="513" width="0.85546875" style="3"/>
    <col min="514" max="514" width="4.85546875" style="3" customWidth="1"/>
    <col min="515" max="515" width="27.42578125" style="3" customWidth="1"/>
    <col min="516" max="516" width="12.5703125" style="3" customWidth="1"/>
    <col min="517" max="517" width="9.5703125" style="3" customWidth="1"/>
    <col min="518" max="518" width="10.28515625" style="3" customWidth="1"/>
    <col min="519" max="519" width="9.5703125" style="3" customWidth="1"/>
    <col min="520" max="520" width="10.5703125" style="3" customWidth="1"/>
    <col min="521" max="521" width="19.140625" style="3" customWidth="1"/>
    <col min="522" max="769" width="0.85546875" style="3"/>
    <col min="770" max="770" width="4.85546875" style="3" customWidth="1"/>
    <col min="771" max="771" width="27.42578125" style="3" customWidth="1"/>
    <col min="772" max="772" width="12.5703125" style="3" customWidth="1"/>
    <col min="773" max="773" width="9.5703125" style="3" customWidth="1"/>
    <col min="774" max="774" width="10.28515625" style="3" customWidth="1"/>
    <col min="775" max="775" width="9.5703125" style="3" customWidth="1"/>
    <col min="776" max="776" width="10.5703125" style="3" customWidth="1"/>
    <col min="777" max="777" width="19.140625" style="3" customWidth="1"/>
    <col min="778" max="1025" width="0.85546875" style="3"/>
    <col min="1026" max="1026" width="4.85546875" style="3" customWidth="1"/>
    <col min="1027" max="1027" width="27.42578125" style="3" customWidth="1"/>
    <col min="1028" max="1028" width="12.5703125" style="3" customWidth="1"/>
    <col min="1029" max="1029" width="9.5703125" style="3" customWidth="1"/>
    <col min="1030" max="1030" width="10.28515625" style="3" customWidth="1"/>
    <col min="1031" max="1031" width="9.5703125" style="3" customWidth="1"/>
    <col min="1032" max="1032" width="10.5703125" style="3" customWidth="1"/>
    <col min="1033" max="1033" width="19.140625" style="3" customWidth="1"/>
    <col min="1034" max="1281" width="0.85546875" style="3"/>
    <col min="1282" max="1282" width="4.85546875" style="3" customWidth="1"/>
    <col min="1283" max="1283" width="27.42578125" style="3" customWidth="1"/>
    <col min="1284" max="1284" width="12.5703125" style="3" customWidth="1"/>
    <col min="1285" max="1285" width="9.5703125" style="3" customWidth="1"/>
    <col min="1286" max="1286" width="10.28515625" style="3" customWidth="1"/>
    <col min="1287" max="1287" width="9.5703125" style="3" customWidth="1"/>
    <col min="1288" max="1288" width="10.5703125" style="3" customWidth="1"/>
    <col min="1289" max="1289" width="19.140625" style="3" customWidth="1"/>
    <col min="1290" max="1537" width="0.85546875" style="3"/>
    <col min="1538" max="1538" width="4.85546875" style="3" customWidth="1"/>
    <col min="1539" max="1539" width="27.42578125" style="3" customWidth="1"/>
    <col min="1540" max="1540" width="12.5703125" style="3" customWidth="1"/>
    <col min="1541" max="1541" width="9.5703125" style="3" customWidth="1"/>
    <col min="1542" max="1542" width="10.28515625" style="3" customWidth="1"/>
    <col min="1543" max="1543" width="9.5703125" style="3" customWidth="1"/>
    <col min="1544" max="1544" width="10.5703125" style="3" customWidth="1"/>
    <col min="1545" max="1545" width="19.140625" style="3" customWidth="1"/>
    <col min="1546" max="1793" width="0.85546875" style="3"/>
    <col min="1794" max="1794" width="4.85546875" style="3" customWidth="1"/>
    <col min="1795" max="1795" width="27.42578125" style="3" customWidth="1"/>
    <col min="1796" max="1796" width="12.5703125" style="3" customWidth="1"/>
    <col min="1797" max="1797" width="9.5703125" style="3" customWidth="1"/>
    <col min="1798" max="1798" width="10.28515625" style="3" customWidth="1"/>
    <col min="1799" max="1799" width="9.5703125" style="3" customWidth="1"/>
    <col min="1800" max="1800" width="10.5703125" style="3" customWidth="1"/>
    <col min="1801" max="1801" width="19.140625" style="3" customWidth="1"/>
    <col min="1802" max="2049" width="0.85546875" style="3"/>
    <col min="2050" max="2050" width="4.85546875" style="3" customWidth="1"/>
    <col min="2051" max="2051" width="27.42578125" style="3" customWidth="1"/>
    <col min="2052" max="2052" width="12.5703125" style="3" customWidth="1"/>
    <col min="2053" max="2053" width="9.5703125" style="3" customWidth="1"/>
    <col min="2054" max="2054" width="10.28515625" style="3" customWidth="1"/>
    <col min="2055" max="2055" width="9.5703125" style="3" customWidth="1"/>
    <col min="2056" max="2056" width="10.5703125" style="3" customWidth="1"/>
    <col min="2057" max="2057" width="19.140625" style="3" customWidth="1"/>
    <col min="2058" max="2305" width="0.85546875" style="3"/>
    <col min="2306" max="2306" width="4.85546875" style="3" customWidth="1"/>
    <col min="2307" max="2307" width="27.42578125" style="3" customWidth="1"/>
    <col min="2308" max="2308" width="12.5703125" style="3" customWidth="1"/>
    <col min="2309" max="2309" width="9.5703125" style="3" customWidth="1"/>
    <col min="2310" max="2310" width="10.28515625" style="3" customWidth="1"/>
    <col min="2311" max="2311" width="9.5703125" style="3" customWidth="1"/>
    <col min="2312" max="2312" width="10.5703125" style="3" customWidth="1"/>
    <col min="2313" max="2313" width="19.140625" style="3" customWidth="1"/>
    <col min="2314" max="2561" width="0.85546875" style="3"/>
    <col min="2562" max="2562" width="4.85546875" style="3" customWidth="1"/>
    <col min="2563" max="2563" width="27.42578125" style="3" customWidth="1"/>
    <col min="2564" max="2564" width="12.5703125" style="3" customWidth="1"/>
    <col min="2565" max="2565" width="9.5703125" style="3" customWidth="1"/>
    <col min="2566" max="2566" width="10.28515625" style="3" customWidth="1"/>
    <col min="2567" max="2567" width="9.5703125" style="3" customWidth="1"/>
    <col min="2568" max="2568" width="10.5703125" style="3" customWidth="1"/>
    <col min="2569" max="2569" width="19.140625" style="3" customWidth="1"/>
    <col min="2570" max="2817" width="0.85546875" style="3"/>
    <col min="2818" max="2818" width="4.85546875" style="3" customWidth="1"/>
    <col min="2819" max="2819" width="27.42578125" style="3" customWidth="1"/>
    <col min="2820" max="2820" width="12.5703125" style="3" customWidth="1"/>
    <col min="2821" max="2821" width="9.5703125" style="3" customWidth="1"/>
    <col min="2822" max="2822" width="10.28515625" style="3" customWidth="1"/>
    <col min="2823" max="2823" width="9.5703125" style="3" customWidth="1"/>
    <col min="2824" max="2824" width="10.5703125" style="3" customWidth="1"/>
    <col min="2825" max="2825" width="19.140625" style="3" customWidth="1"/>
    <col min="2826" max="3073" width="0.85546875" style="3"/>
    <col min="3074" max="3074" width="4.85546875" style="3" customWidth="1"/>
    <col min="3075" max="3075" width="27.42578125" style="3" customWidth="1"/>
    <col min="3076" max="3076" width="12.5703125" style="3" customWidth="1"/>
    <col min="3077" max="3077" width="9.5703125" style="3" customWidth="1"/>
    <col min="3078" max="3078" width="10.28515625" style="3" customWidth="1"/>
    <col min="3079" max="3079" width="9.5703125" style="3" customWidth="1"/>
    <col min="3080" max="3080" width="10.5703125" style="3" customWidth="1"/>
    <col min="3081" max="3081" width="19.140625" style="3" customWidth="1"/>
    <col min="3082" max="3329" width="0.85546875" style="3"/>
    <col min="3330" max="3330" width="4.85546875" style="3" customWidth="1"/>
    <col min="3331" max="3331" width="27.42578125" style="3" customWidth="1"/>
    <col min="3332" max="3332" width="12.5703125" style="3" customWidth="1"/>
    <col min="3333" max="3333" width="9.5703125" style="3" customWidth="1"/>
    <col min="3334" max="3334" width="10.28515625" style="3" customWidth="1"/>
    <col min="3335" max="3335" width="9.5703125" style="3" customWidth="1"/>
    <col min="3336" max="3336" width="10.5703125" style="3" customWidth="1"/>
    <col min="3337" max="3337" width="19.140625" style="3" customWidth="1"/>
    <col min="3338" max="3585" width="0.85546875" style="3"/>
    <col min="3586" max="3586" width="4.85546875" style="3" customWidth="1"/>
    <col min="3587" max="3587" width="27.42578125" style="3" customWidth="1"/>
    <col min="3588" max="3588" width="12.5703125" style="3" customWidth="1"/>
    <col min="3589" max="3589" width="9.5703125" style="3" customWidth="1"/>
    <col min="3590" max="3590" width="10.28515625" style="3" customWidth="1"/>
    <col min="3591" max="3591" width="9.5703125" style="3" customWidth="1"/>
    <col min="3592" max="3592" width="10.5703125" style="3" customWidth="1"/>
    <col min="3593" max="3593" width="19.140625" style="3" customWidth="1"/>
    <col min="3594" max="3841" width="0.85546875" style="3"/>
    <col min="3842" max="3842" width="4.85546875" style="3" customWidth="1"/>
    <col min="3843" max="3843" width="27.42578125" style="3" customWidth="1"/>
    <col min="3844" max="3844" width="12.5703125" style="3" customWidth="1"/>
    <col min="3845" max="3845" width="9.5703125" style="3" customWidth="1"/>
    <col min="3846" max="3846" width="10.28515625" style="3" customWidth="1"/>
    <col min="3847" max="3847" width="9.5703125" style="3" customWidth="1"/>
    <col min="3848" max="3848" width="10.5703125" style="3" customWidth="1"/>
    <col min="3849" max="3849" width="19.140625" style="3" customWidth="1"/>
    <col min="3850" max="4097" width="0.85546875" style="3"/>
    <col min="4098" max="4098" width="4.85546875" style="3" customWidth="1"/>
    <col min="4099" max="4099" width="27.42578125" style="3" customWidth="1"/>
    <col min="4100" max="4100" width="12.5703125" style="3" customWidth="1"/>
    <col min="4101" max="4101" width="9.5703125" style="3" customWidth="1"/>
    <col min="4102" max="4102" width="10.28515625" style="3" customWidth="1"/>
    <col min="4103" max="4103" width="9.5703125" style="3" customWidth="1"/>
    <col min="4104" max="4104" width="10.5703125" style="3" customWidth="1"/>
    <col min="4105" max="4105" width="19.140625" style="3" customWidth="1"/>
    <col min="4106" max="4353" width="0.85546875" style="3"/>
    <col min="4354" max="4354" width="4.85546875" style="3" customWidth="1"/>
    <col min="4355" max="4355" width="27.42578125" style="3" customWidth="1"/>
    <col min="4356" max="4356" width="12.5703125" style="3" customWidth="1"/>
    <col min="4357" max="4357" width="9.5703125" style="3" customWidth="1"/>
    <col min="4358" max="4358" width="10.28515625" style="3" customWidth="1"/>
    <col min="4359" max="4359" width="9.5703125" style="3" customWidth="1"/>
    <col min="4360" max="4360" width="10.5703125" style="3" customWidth="1"/>
    <col min="4361" max="4361" width="19.140625" style="3" customWidth="1"/>
    <col min="4362" max="4609" width="0.85546875" style="3"/>
    <col min="4610" max="4610" width="4.85546875" style="3" customWidth="1"/>
    <col min="4611" max="4611" width="27.42578125" style="3" customWidth="1"/>
    <col min="4612" max="4612" width="12.5703125" style="3" customWidth="1"/>
    <col min="4613" max="4613" width="9.5703125" style="3" customWidth="1"/>
    <col min="4614" max="4614" width="10.28515625" style="3" customWidth="1"/>
    <col min="4615" max="4615" width="9.5703125" style="3" customWidth="1"/>
    <col min="4616" max="4616" width="10.5703125" style="3" customWidth="1"/>
    <col min="4617" max="4617" width="19.140625" style="3" customWidth="1"/>
    <col min="4618" max="4865" width="0.85546875" style="3"/>
    <col min="4866" max="4866" width="4.85546875" style="3" customWidth="1"/>
    <col min="4867" max="4867" width="27.42578125" style="3" customWidth="1"/>
    <col min="4868" max="4868" width="12.5703125" style="3" customWidth="1"/>
    <col min="4869" max="4869" width="9.5703125" style="3" customWidth="1"/>
    <col min="4870" max="4870" width="10.28515625" style="3" customWidth="1"/>
    <col min="4871" max="4871" width="9.5703125" style="3" customWidth="1"/>
    <col min="4872" max="4872" width="10.5703125" style="3" customWidth="1"/>
    <col min="4873" max="4873" width="19.140625" style="3" customWidth="1"/>
    <col min="4874" max="5121" width="0.85546875" style="3"/>
    <col min="5122" max="5122" width="4.85546875" style="3" customWidth="1"/>
    <col min="5123" max="5123" width="27.42578125" style="3" customWidth="1"/>
    <col min="5124" max="5124" width="12.5703125" style="3" customWidth="1"/>
    <col min="5125" max="5125" width="9.5703125" style="3" customWidth="1"/>
    <col min="5126" max="5126" width="10.28515625" style="3" customWidth="1"/>
    <col min="5127" max="5127" width="9.5703125" style="3" customWidth="1"/>
    <col min="5128" max="5128" width="10.5703125" style="3" customWidth="1"/>
    <col min="5129" max="5129" width="19.140625" style="3" customWidth="1"/>
    <col min="5130" max="5377" width="0.85546875" style="3"/>
    <col min="5378" max="5378" width="4.85546875" style="3" customWidth="1"/>
    <col min="5379" max="5379" width="27.42578125" style="3" customWidth="1"/>
    <col min="5380" max="5380" width="12.5703125" style="3" customWidth="1"/>
    <col min="5381" max="5381" width="9.5703125" style="3" customWidth="1"/>
    <col min="5382" max="5382" width="10.28515625" style="3" customWidth="1"/>
    <col min="5383" max="5383" width="9.5703125" style="3" customWidth="1"/>
    <col min="5384" max="5384" width="10.5703125" style="3" customWidth="1"/>
    <col min="5385" max="5385" width="19.140625" style="3" customWidth="1"/>
    <col min="5386" max="5633" width="0.85546875" style="3"/>
    <col min="5634" max="5634" width="4.85546875" style="3" customWidth="1"/>
    <col min="5635" max="5635" width="27.42578125" style="3" customWidth="1"/>
    <col min="5636" max="5636" width="12.5703125" style="3" customWidth="1"/>
    <col min="5637" max="5637" width="9.5703125" style="3" customWidth="1"/>
    <col min="5638" max="5638" width="10.28515625" style="3" customWidth="1"/>
    <col min="5639" max="5639" width="9.5703125" style="3" customWidth="1"/>
    <col min="5640" max="5640" width="10.5703125" style="3" customWidth="1"/>
    <col min="5641" max="5641" width="19.140625" style="3" customWidth="1"/>
    <col min="5642" max="5889" width="0.85546875" style="3"/>
    <col min="5890" max="5890" width="4.85546875" style="3" customWidth="1"/>
    <col min="5891" max="5891" width="27.42578125" style="3" customWidth="1"/>
    <col min="5892" max="5892" width="12.5703125" style="3" customWidth="1"/>
    <col min="5893" max="5893" width="9.5703125" style="3" customWidth="1"/>
    <col min="5894" max="5894" width="10.28515625" style="3" customWidth="1"/>
    <col min="5895" max="5895" width="9.5703125" style="3" customWidth="1"/>
    <col min="5896" max="5896" width="10.5703125" style="3" customWidth="1"/>
    <col min="5897" max="5897" width="19.140625" style="3" customWidth="1"/>
    <col min="5898" max="6145" width="0.85546875" style="3"/>
    <col min="6146" max="6146" width="4.85546875" style="3" customWidth="1"/>
    <col min="6147" max="6147" width="27.42578125" style="3" customWidth="1"/>
    <col min="6148" max="6148" width="12.5703125" style="3" customWidth="1"/>
    <col min="6149" max="6149" width="9.5703125" style="3" customWidth="1"/>
    <col min="6150" max="6150" width="10.28515625" style="3" customWidth="1"/>
    <col min="6151" max="6151" width="9.5703125" style="3" customWidth="1"/>
    <col min="6152" max="6152" width="10.5703125" style="3" customWidth="1"/>
    <col min="6153" max="6153" width="19.140625" style="3" customWidth="1"/>
    <col min="6154" max="6401" width="0.85546875" style="3"/>
    <col min="6402" max="6402" width="4.85546875" style="3" customWidth="1"/>
    <col min="6403" max="6403" width="27.42578125" style="3" customWidth="1"/>
    <col min="6404" max="6404" width="12.5703125" style="3" customWidth="1"/>
    <col min="6405" max="6405" width="9.5703125" style="3" customWidth="1"/>
    <col min="6406" max="6406" width="10.28515625" style="3" customWidth="1"/>
    <col min="6407" max="6407" width="9.5703125" style="3" customWidth="1"/>
    <col min="6408" max="6408" width="10.5703125" style="3" customWidth="1"/>
    <col min="6409" max="6409" width="19.140625" style="3" customWidth="1"/>
    <col min="6410" max="6657" width="0.85546875" style="3"/>
    <col min="6658" max="6658" width="4.85546875" style="3" customWidth="1"/>
    <col min="6659" max="6659" width="27.42578125" style="3" customWidth="1"/>
    <col min="6660" max="6660" width="12.5703125" style="3" customWidth="1"/>
    <col min="6661" max="6661" width="9.5703125" style="3" customWidth="1"/>
    <col min="6662" max="6662" width="10.28515625" style="3" customWidth="1"/>
    <col min="6663" max="6663" width="9.5703125" style="3" customWidth="1"/>
    <col min="6664" max="6664" width="10.5703125" style="3" customWidth="1"/>
    <col min="6665" max="6665" width="19.140625" style="3" customWidth="1"/>
    <col min="6666" max="6913" width="0.85546875" style="3"/>
    <col min="6914" max="6914" width="4.85546875" style="3" customWidth="1"/>
    <col min="6915" max="6915" width="27.42578125" style="3" customWidth="1"/>
    <col min="6916" max="6916" width="12.5703125" style="3" customWidth="1"/>
    <col min="6917" max="6917" width="9.5703125" style="3" customWidth="1"/>
    <col min="6918" max="6918" width="10.28515625" style="3" customWidth="1"/>
    <col min="6919" max="6919" width="9.5703125" style="3" customWidth="1"/>
    <col min="6920" max="6920" width="10.5703125" style="3" customWidth="1"/>
    <col min="6921" max="6921" width="19.140625" style="3" customWidth="1"/>
    <col min="6922" max="7169" width="0.85546875" style="3"/>
    <col min="7170" max="7170" width="4.85546875" style="3" customWidth="1"/>
    <col min="7171" max="7171" width="27.42578125" style="3" customWidth="1"/>
    <col min="7172" max="7172" width="12.5703125" style="3" customWidth="1"/>
    <col min="7173" max="7173" width="9.5703125" style="3" customWidth="1"/>
    <col min="7174" max="7174" width="10.28515625" style="3" customWidth="1"/>
    <col min="7175" max="7175" width="9.5703125" style="3" customWidth="1"/>
    <col min="7176" max="7176" width="10.5703125" style="3" customWidth="1"/>
    <col min="7177" max="7177" width="19.140625" style="3" customWidth="1"/>
    <col min="7178" max="7425" width="0.85546875" style="3"/>
    <col min="7426" max="7426" width="4.85546875" style="3" customWidth="1"/>
    <col min="7427" max="7427" width="27.42578125" style="3" customWidth="1"/>
    <col min="7428" max="7428" width="12.5703125" style="3" customWidth="1"/>
    <col min="7429" max="7429" width="9.5703125" style="3" customWidth="1"/>
    <col min="7430" max="7430" width="10.28515625" style="3" customWidth="1"/>
    <col min="7431" max="7431" width="9.5703125" style="3" customWidth="1"/>
    <col min="7432" max="7432" width="10.5703125" style="3" customWidth="1"/>
    <col min="7433" max="7433" width="19.140625" style="3" customWidth="1"/>
    <col min="7434" max="7681" width="0.85546875" style="3"/>
    <col min="7682" max="7682" width="4.85546875" style="3" customWidth="1"/>
    <col min="7683" max="7683" width="27.42578125" style="3" customWidth="1"/>
    <col min="7684" max="7684" width="12.5703125" style="3" customWidth="1"/>
    <col min="7685" max="7685" width="9.5703125" style="3" customWidth="1"/>
    <col min="7686" max="7686" width="10.28515625" style="3" customWidth="1"/>
    <col min="7687" max="7687" width="9.5703125" style="3" customWidth="1"/>
    <col min="7688" max="7688" width="10.5703125" style="3" customWidth="1"/>
    <col min="7689" max="7689" width="19.140625" style="3" customWidth="1"/>
    <col min="7690" max="7937" width="0.85546875" style="3"/>
    <col min="7938" max="7938" width="4.85546875" style="3" customWidth="1"/>
    <col min="7939" max="7939" width="27.42578125" style="3" customWidth="1"/>
    <col min="7940" max="7940" width="12.5703125" style="3" customWidth="1"/>
    <col min="7941" max="7941" width="9.5703125" style="3" customWidth="1"/>
    <col min="7942" max="7942" width="10.28515625" style="3" customWidth="1"/>
    <col min="7943" max="7943" width="9.5703125" style="3" customWidth="1"/>
    <col min="7944" max="7944" width="10.5703125" style="3" customWidth="1"/>
    <col min="7945" max="7945" width="19.140625" style="3" customWidth="1"/>
    <col min="7946" max="8193" width="0.85546875" style="3"/>
    <col min="8194" max="8194" width="4.85546875" style="3" customWidth="1"/>
    <col min="8195" max="8195" width="27.42578125" style="3" customWidth="1"/>
    <col min="8196" max="8196" width="12.5703125" style="3" customWidth="1"/>
    <col min="8197" max="8197" width="9.5703125" style="3" customWidth="1"/>
    <col min="8198" max="8198" width="10.28515625" style="3" customWidth="1"/>
    <col min="8199" max="8199" width="9.5703125" style="3" customWidth="1"/>
    <col min="8200" max="8200" width="10.5703125" style="3" customWidth="1"/>
    <col min="8201" max="8201" width="19.140625" style="3" customWidth="1"/>
    <col min="8202" max="8449" width="0.85546875" style="3"/>
    <col min="8450" max="8450" width="4.85546875" style="3" customWidth="1"/>
    <col min="8451" max="8451" width="27.42578125" style="3" customWidth="1"/>
    <col min="8452" max="8452" width="12.5703125" style="3" customWidth="1"/>
    <col min="8453" max="8453" width="9.5703125" style="3" customWidth="1"/>
    <col min="8454" max="8454" width="10.28515625" style="3" customWidth="1"/>
    <col min="8455" max="8455" width="9.5703125" style="3" customWidth="1"/>
    <col min="8456" max="8456" width="10.5703125" style="3" customWidth="1"/>
    <col min="8457" max="8457" width="19.140625" style="3" customWidth="1"/>
    <col min="8458" max="8705" width="0.85546875" style="3"/>
    <col min="8706" max="8706" width="4.85546875" style="3" customWidth="1"/>
    <col min="8707" max="8707" width="27.42578125" style="3" customWidth="1"/>
    <col min="8708" max="8708" width="12.5703125" style="3" customWidth="1"/>
    <col min="8709" max="8709" width="9.5703125" style="3" customWidth="1"/>
    <col min="8710" max="8710" width="10.28515625" style="3" customWidth="1"/>
    <col min="8711" max="8711" width="9.5703125" style="3" customWidth="1"/>
    <col min="8712" max="8712" width="10.5703125" style="3" customWidth="1"/>
    <col min="8713" max="8713" width="19.140625" style="3" customWidth="1"/>
    <col min="8714" max="8961" width="0.85546875" style="3"/>
    <col min="8962" max="8962" width="4.85546875" style="3" customWidth="1"/>
    <col min="8963" max="8963" width="27.42578125" style="3" customWidth="1"/>
    <col min="8964" max="8964" width="12.5703125" style="3" customWidth="1"/>
    <col min="8965" max="8965" width="9.5703125" style="3" customWidth="1"/>
    <col min="8966" max="8966" width="10.28515625" style="3" customWidth="1"/>
    <col min="8967" max="8967" width="9.5703125" style="3" customWidth="1"/>
    <col min="8968" max="8968" width="10.5703125" style="3" customWidth="1"/>
    <col min="8969" max="8969" width="19.140625" style="3" customWidth="1"/>
    <col min="8970" max="9217" width="0.85546875" style="3"/>
    <col min="9218" max="9218" width="4.85546875" style="3" customWidth="1"/>
    <col min="9219" max="9219" width="27.42578125" style="3" customWidth="1"/>
    <col min="9220" max="9220" width="12.5703125" style="3" customWidth="1"/>
    <col min="9221" max="9221" width="9.5703125" style="3" customWidth="1"/>
    <col min="9222" max="9222" width="10.28515625" style="3" customWidth="1"/>
    <col min="9223" max="9223" width="9.5703125" style="3" customWidth="1"/>
    <col min="9224" max="9224" width="10.5703125" style="3" customWidth="1"/>
    <col min="9225" max="9225" width="19.140625" style="3" customWidth="1"/>
    <col min="9226" max="9473" width="0.85546875" style="3"/>
    <col min="9474" max="9474" width="4.85546875" style="3" customWidth="1"/>
    <col min="9475" max="9475" width="27.42578125" style="3" customWidth="1"/>
    <col min="9476" max="9476" width="12.5703125" style="3" customWidth="1"/>
    <col min="9477" max="9477" width="9.5703125" style="3" customWidth="1"/>
    <col min="9478" max="9478" width="10.28515625" style="3" customWidth="1"/>
    <col min="9479" max="9479" width="9.5703125" style="3" customWidth="1"/>
    <col min="9480" max="9480" width="10.5703125" style="3" customWidth="1"/>
    <col min="9481" max="9481" width="19.140625" style="3" customWidth="1"/>
    <col min="9482" max="9729" width="0.85546875" style="3"/>
    <col min="9730" max="9730" width="4.85546875" style="3" customWidth="1"/>
    <col min="9731" max="9731" width="27.42578125" style="3" customWidth="1"/>
    <col min="9732" max="9732" width="12.5703125" style="3" customWidth="1"/>
    <col min="9733" max="9733" width="9.5703125" style="3" customWidth="1"/>
    <col min="9734" max="9734" width="10.28515625" style="3" customWidth="1"/>
    <col min="9735" max="9735" width="9.5703125" style="3" customWidth="1"/>
    <col min="9736" max="9736" width="10.5703125" style="3" customWidth="1"/>
    <col min="9737" max="9737" width="19.140625" style="3" customWidth="1"/>
    <col min="9738" max="9985" width="0.85546875" style="3"/>
    <col min="9986" max="9986" width="4.85546875" style="3" customWidth="1"/>
    <col min="9987" max="9987" width="27.42578125" style="3" customWidth="1"/>
    <col min="9988" max="9988" width="12.5703125" style="3" customWidth="1"/>
    <col min="9989" max="9989" width="9.5703125" style="3" customWidth="1"/>
    <col min="9990" max="9990" width="10.28515625" style="3" customWidth="1"/>
    <col min="9991" max="9991" width="9.5703125" style="3" customWidth="1"/>
    <col min="9992" max="9992" width="10.5703125" style="3" customWidth="1"/>
    <col min="9993" max="9993" width="19.140625" style="3" customWidth="1"/>
    <col min="9994" max="10241" width="0.85546875" style="3"/>
    <col min="10242" max="10242" width="4.85546875" style="3" customWidth="1"/>
    <col min="10243" max="10243" width="27.42578125" style="3" customWidth="1"/>
    <col min="10244" max="10244" width="12.5703125" style="3" customWidth="1"/>
    <col min="10245" max="10245" width="9.5703125" style="3" customWidth="1"/>
    <col min="10246" max="10246" width="10.28515625" style="3" customWidth="1"/>
    <col min="10247" max="10247" width="9.5703125" style="3" customWidth="1"/>
    <col min="10248" max="10248" width="10.5703125" style="3" customWidth="1"/>
    <col min="10249" max="10249" width="19.140625" style="3" customWidth="1"/>
    <col min="10250" max="10497" width="0.85546875" style="3"/>
    <col min="10498" max="10498" width="4.85546875" style="3" customWidth="1"/>
    <col min="10499" max="10499" width="27.42578125" style="3" customWidth="1"/>
    <col min="10500" max="10500" width="12.5703125" style="3" customWidth="1"/>
    <col min="10501" max="10501" width="9.5703125" style="3" customWidth="1"/>
    <col min="10502" max="10502" width="10.28515625" style="3" customWidth="1"/>
    <col min="10503" max="10503" width="9.5703125" style="3" customWidth="1"/>
    <col min="10504" max="10504" width="10.5703125" style="3" customWidth="1"/>
    <col min="10505" max="10505" width="19.140625" style="3" customWidth="1"/>
    <col min="10506" max="10753" width="0.85546875" style="3"/>
    <col min="10754" max="10754" width="4.85546875" style="3" customWidth="1"/>
    <col min="10755" max="10755" width="27.42578125" style="3" customWidth="1"/>
    <col min="10756" max="10756" width="12.5703125" style="3" customWidth="1"/>
    <col min="10757" max="10757" width="9.5703125" style="3" customWidth="1"/>
    <col min="10758" max="10758" width="10.28515625" style="3" customWidth="1"/>
    <col min="10759" max="10759" width="9.5703125" style="3" customWidth="1"/>
    <col min="10760" max="10760" width="10.5703125" style="3" customWidth="1"/>
    <col min="10761" max="10761" width="19.140625" style="3" customWidth="1"/>
    <col min="10762" max="11009" width="0.85546875" style="3"/>
    <col min="11010" max="11010" width="4.85546875" style="3" customWidth="1"/>
    <col min="11011" max="11011" width="27.42578125" style="3" customWidth="1"/>
    <col min="11012" max="11012" width="12.5703125" style="3" customWidth="1"/>
    <col min="11013" max="11013" width="9.5703125" style="3" customWidth="1"/>
    <col min="11014" max="11014" width="10.28515625" style="3" customWidth="1"/>
    <col min="11015" max="11015" width="9.5703125" style="3" customWidth="1"/>
    <col min="11016" max="11016" width="10.5703125" style="3" customWidth="1"/>
    <col min="11017" max="11017" width="19.140625" style="3" customWidth="1"/>
    <col min="11018" max="11265" width="0.85546875" style="3"/>
    <col min="11266" max="11266" width="4.85546875" style="3" customWidth="1"/>
    <col min="11267" max="11267" width="27.42578125" style="3" customWidth="1"/>
    <col min="11268" max="11268" width="12.5703125" style="3" customWidth="1"/>
    <col min="11269" max="11269" width="9.5703125" style="3" customWidth="1"/>
    <col min="11270" max="11270" width="10.28515625" style="3" customWidth="1"/>
    <col min="11271" max="11271" width="9.5703125" style="3" customWidth="1"/>
    <col min="11272" max="11272" width="10.5703125" style="3" customWidth="1"/>
    <col min="11273" max="11273" width="19.140625" style="3" customWidth="1"/>
    <col min="11274" max="11521" width="0.85546875" style="3"/>
    <col min="11522" max="11522" width="4.85546875" style="3" customWidth="1"/>
    <col min="11523" max="11523" width="27.42578125" style="3" customWidth="1"/>
    <col min="11524" max="11524" width="12.5703125" style="3" customWidth="1"/>
    <col min="11525" max="11525" width="9.5703125" style="3" customWidth="1"/>
    <col min="11526" max="11526" width="10.28515625" style="3" customWidth="1"/>
    <col min="11527" max="11527" width="9.5703125" style="3" customWidth="1"/>
    <col min="11528" max="11528" width="10.5703125" style="3" customWidth="1"/>
    <col min="11529" max="11529" width="19.140625" style="3" customWidth="1"/>
    <col min="11530" max="11777" width="0.85546875" style="3"/>
    <col min="11778" max="11778" width="4.85546875" style="3" customWidth="1"/>
    <col min="11779" max="11779" width="27.42578125" style="3" customWidth="1"/>
    <col min="11780" max="11780" width="12.5703125" style="3" customWidth="1"/>
    <col min="11781" max="11781" width="9.5703125" style="3" customWidth="1"/>
    <col min="11782" max="11782" width="10.28515625" style="3" customWidth="1"/>
    <col min="11783" max="11783" width="9.5703125" style="3" customWidth="1"/>
    <col min="11784" max="11784" width="10.5703125" style="3" customWidth="1"/>
    <col min="11785" max="11785" width="19.140625" style="3" customWidth="1"/>
    <col min="11786" max="12033" width="0.85546875" style="3"/>
    <col min="12034" max="12034" width="4.85546875" style="3" customWidth="1"/>
    <col min="12035" max="12035" width="27.42578125" style="3" customWidth="1"/>
    <col min="12036" max="12036" width="12.5703125" style="3" customWidth="1"/>
    <col min="12037" max="12037" width="9.5703125" style="3" customWidth="1"/>
    <col min="12038" max="12038" width="10.28515625" style="3" customWidth="1"/>
    <col min="12039" max="12039" width="9.5703125" style="3" customWidth="1"/>
    <col min="12040" max="12040" width="10.5703125" style="3" customWidth="1"/>
    <col min="12041" max="12041" width="19.140625" style="3" customWidth="1"/>
    <col min="12042" max="12289" width="0.85546875" style="3"/>
    <col min="12290" max="12290" width="4.85546875" style="3" customWidth="1"/>
    <col min="12291" max="12291" width="27.42578125" style="3" customWidth="1"/>
    <col min="12292" max="12292" width="12.5703125" style="3" customWidth="1"/>
    <col min="12293" max="12293" width="9.5703125" style="3" customWidth="1"/>
    <col min="12294" max="12294" width="10.28515625" style="3" customWidth="1"/>
    <col min="12295" max="12295" width="9.5703125" style="3" customWidth="1"/>
    <col min="12296" max="12296" width="10.5703125" style="3" customWidth="1"/>
    <col min="12297" max="12297" width="19.140625" style="3" customWidth="1"/>
    <col min="12298" max="12545" width="0.85546875" style="3"/>
    <col min="12546" max="12546" width="4.85546875" style="3" customWidth="1"/>
    <col min="12547" max="12547" width="27.42578125" style="3" customWidth="1"/>
    <col min="12548" max="12548" width="12.5703125" style="3" customWidth="1"/>
    <col min="12549" max="12549" width="9.5703125" style="3" customWidth="1"/>
    <col min="12550" max="12550" width="10.28515625" style="3" customWidth="1"/>
    <col min="12551" max="12551" width="9.5703125" style="3" customWidth="1"/>
    <col min="12552" max="12552" width="10.5703125" style="3" customWidth="1"/>
    <col min="12553" max="12553" width="19.140625" style="3" customWidth="1"/>
    <col min="12554" max="12801" width="0.85546875" style="3"/>
    <col min="12802" max="12802" width="4.85546875" style="3" customWidth="1"/>
    <col min="12803" max="12803" width="27.42578125" style="3" customWidth="1"/>
    <col min="12804" max="12804" width="12.5703125" style="3" customWidth="1"/>
    <col min="12805" max="12805" width="9.5703125" style="3" customWidth="1"/>
    <col min="12806" max="12806" width="10.28515625" style="3" customWidth="1"/>
    <col min="12807" max="12807" width="9.5703125" style="3" customWidth="1"/>
    <col min="12808" max="12808" width="10.5703125" style="3" customWidth="1"/>
    <col min="12809" max="12809" width="19.140625" style="3" customWidth="1"/>
    <col min="12810" max="13057" width="0.85546875" style="3"/>
    <col min="13058" max="13058" width="4.85546875" style="3" customWidth="1"/>
    <col min="13059" max="13059" width="27.42578125" style="3" customWidth="1"/>
    <col min="13060" max="13060" width="12.5703125" style="3" customWidth="1"/>
    <col min="13061" max="13061" width="9.5703125" style="3" customWidth="1"/>
    <col min="13062" max="13062" width="10.28515625" style="3" customWidth="1"/>
    <col min="13063" max="13063" width="9.5703125" style="3" customWidth="1"/>
    <col min="13064" max="13064" width="10.5703125" style="3" customWidth="1"/>
    <col min="13065" max="13065" width="19.140625" style="3" customWidth="1"/>
    <col min="13066" max="13313" width="0.85546875" style="3"/>
    <col min="13314" max="13314" width="4.85546875" style="3" customWidth="1"/>
    <col min="13315" max="13315" width="27.42578125" style="3" customWidth="1"/>
    <col min="13316" max="13316" width="12.5703125" style="3" customWidth="1"/>
    <col min="13317" max="13317" width="9.5703125" style="3" customWidth="1"/>
    <col min="13318" max="13318" width="10.28515625" style="3" customWidth="1"/>
    <col min="13319" max="13319" width="9.5703125" style="3" customWidth="1"/>
    <col min="13320" max="13320" width="10.5703125" style="3" customWidth="1"/>
    <col min="13321" max="13321" width="19.140625" style="3" customWidth="1"/>
    <col min="13322" max="13569" width="0.85546875" style="3"/>
    <col min="13570" max="13570" width="4.85546875" style="3" customWidth="1"/>
    <col min="13571" max="13571" width="27.42578125" style="3" customWidth="1"/>
    <col min="13572" max="13572" width="12.5703125" style="3" customWidth="1"/>
    <col min="13573" max="13573" width="9.5703125" style="3" customWidth="1"/>
    <col min="13574" max="13574" width="10.28515625" style="3" customWidth="1"/>
    <col min="13575" max="13575" width="9.5703125" style="3" customWidth="1"/>
    <col min="13576" max="13576" width="10.5703125" style="3" customWidth="1"/>
    <col min="13577" max="13577" width="19.140625" style="3" customWidth="1"/>
    <col min="13578" max="13825" width="0.85546875" style="3"/>
    <col min="13826" max="13826" width="4.85546875" style="3" customWidth="1"/>
    <col min="13827" max="13827" width="27.42578125" style="3" customWidth="1"/>
    <col min="13828" max="13828" width="12.5703125" style="3" customWidth="1"/>
    <col min="13829" max="13829" width="9.5703125" style="3" customWidth="1"/>
    <col min="13830" max="13830" width="10.28515625" style="3" customWidth="1"/>
    <col min="13831" max="13831" width="9.5703125" style="3" customWidth="1"/>
    <col min="13832" max="13832" width="10.5703125" style="3" customWidth="1"/>
    <col min="13833" max="13833" width="19.140625" style="3" customWidth="1"/>
    <col min="13834" max="14081" width="0.85546875" style="3"/>
    <col min="14082" max="14082" width="4.85546875" style="3" customWidth="1"/>
    <col min="14083" max="14083" width="27.42578125" style="3" customWidth="1"/>
    <col min="14084" max="14084" width="12.5703125" style="3" customWidth="1"/>
    <col min="14085" max="14085" width="9.5703125" style="3" customWidth="1"/>
    <col min="14086" max="14086" width="10.28515625" style="3" customWidth="1"/>
    <col min="14087" max="14087" width="9.5703125" style="3" customWidth="1"/>
    <col min="14088" max="14088" width="10.5703125" style="3" customWidth="1"/>
    <col min="14089" max="14089" width="19.140625" style="3" customWidth="1"/>
    <col min="14090" max="14337" width="0.85546875" style="3"/>
    <col min="14338" max="14338" width="4.85546875" style="3" customWidth="1"/>
    <col min="14339" max="14339" width="27.42578125" style="3" customWidth="1"/>
    <col min="14340" max="14340" width="12.5703125" style="3" customWidth="1"/>
    <col min="14341" max="14341" width="9.5703125" style="3" customWidth="1"/>
    <col min="14342" max="14342" width="10.28515625" style="3" customWidth="1"/>
    <col min="14343" max="14343" width="9.5703125" style="3" customWidth="1"/>
    <col min="14344" max="14344" width="10.5703125" style="3" customWidth="1"/>
    <col min="14345" max="14345" width="19.140625" style="3" customWidth="1"/>
    <col min="14346" max="14593" width="0.85546875" style="3"/>
    <col min="14594" max="14594" width="4.85546875" style="3" customWidth="1"/>
    <col min="14595" max="14595" width="27.42578125" style="3" customWidth="1"/>
    <col min="14596" max="14596" width="12.5703125" style="3" customWidth="1"/>
    <col min="14597" max="14597" width="9.5703125" style="3" customWidth="1"/>
    <col min="14598" max="14598" width="10.28515625" style="3" customWidth="1"/>
    <col min="14599" max="14599" width="9.5703125" style="3" customWidth="1"/>
    <col min="14600" max="14600" width="10.5703125" style="3" customWidth="1"/>
    <col min="14601" max="14601" width="19.140625" style="3" customWidth="1"/>
    <col min="14602" max="14849" width="0.85546875" style="3"/>
    <col min="14850" max="14850" width="4.85546875" style="3" customWidth="1"/>
    <col min="14851" max="14851" width="27.42578125" style="3" customWidth="1"/>
    <col min="14852" max="14852" width="12.5703125" style="3" customWidth="1"/>
    <col min="14853" max="14853" width="9.5703125" style="3" customWidth="1"/>
    <col min="14854" max="14854" width="10.28515625" style="3" customWidth="1"/>
    <col min="14855" max="14855" width="9.5703125" style="3" customWidth="1"/>
    <col min="14856" max="14856" width="10.5703125" style="3" customWidth="1"/>
    <col min="14857" max="14857" width="19.140625" style="3" customWidth="1"/>
    <col min="14858" max="15105" width="0.85546875" style="3"/>
    <col min="15106" max="15106" width="4.85546875" style="3" customWidth="1"/>
    <col min="15107" max="15107" width="27.42578125" style="3" customWidth="1"/>
    <col min="15108" max="15108" width="12.5703125" style="3" customWidth="1"/>
    <col min="15109" max="15109" width="9.5703125" style="3" customWidth="1"/>
    <col min="15110" max="15110" width="10.28515625" style="3" customWidth="1"/>
    <col min="15111" max="15111" width="9.5703125" style="3" customWidth="1"/>
    <col min="15112" max="15112" width="10.5703125" style="3" customWidth="1"/>
    <col min="15113" max="15113" width="19.140625" style="3" customWidth="1"/>
    <col min="15114" max="15361" width="0.85546875" style="3"/>
    <col min="15362" max="15362" width="4.85546875" style="3" customWidth="1"/>
    <col min="15363" max="15363" width="27.42578125" style="3" customWidth="1"/>
    <col min="15364" max="15364" width="12.5703125" style="3" customWidth="1"/>
    <col min="15365" max="15365" width="9.5703125" style="3" customWidth="1"/>
    <col min="15366" max="15366" width="10.28515625" style="3" customWidth="1"/>
    <col min="15367" max="15367" width="9.5703125" style="3" customWidth="1"/>
    <col min="15368" max="15368" width="10.5703125" style="3" customWidth="1"/>
    <col min="15369" max="15369" width="19.140625" style="3" customWidth="1"/>
    <col min="15370" max="15617" width="0.85546875" style="3"/>
    <col min="15618" max="15618" width="4.85546875" style="3" customWidth="1"/>
    <col min="15619" max="15619" width="27.42578125" style="3" customWidth="1"/>
    <col min="15620" max="15620" width="12.5703125" style="3" customWidth="1"/>
    <col min="15621" max="15621" width="9.5703125" style="3" customWidth="1"/>
    <col min="15622" max="15622" width="10.28515625" style="3" customWidth="1"/>
    <col min="15623" max="15623" width="9.5703125" style="3" customWidth="1"/>
    <col min="15624" max="15624" width="10.5703125" style="3" customWidth="1"/>
    <col min="15625" max="15625" width="19.140625" style="3" customWidth="1"/>
    <col min="15626" max="15873" width="0.85546875" style="3"/>
    <col min="15874" max="15874" width="4.85546875" style="3" customWidth="1"/>
    <col min="15875" max="15875" width="27.42578125" style="3" customWidth="1"/>
    <col min="15876" max="15876" width="12.5703125" style="3" customWidth="1"/>
    <col min="15877" max="15877" width="9.5703125" style="3" customWidth="1"/>
    <col min="15878" max="15878" width="10.28515625" style="3" customWidth="1"/>
    <col min="15879" max="15879" width="9.5703125" style="3" customWidth="1"/>
    <col min="15880" max="15880" width="10.5703125" style="3" customWidth="1"/>
    <col min="15881" max="15881" width="19.140625" style="3" customWidth="1"/>
    <col min="15882" max="16129" width="0.85546875" style="3"/>
    <col min="16130" max="16130" width="4.85546875" style="3" customWidth="1"/>
    <col min="16131" max="16131" width="27.42578125" style="3" customWidth="1"/>
    <col min="16132" max="16132" width="12.5703125" style="3" customWidth="1"/>
    <col min="16133" max="16133" width="9.5703125" style="3" customWidth="1"/>
    <col min="16134" max="16134" width="10.28515625" style="3" customWidth="1"/>
    <col min="16135" max="16135" width="9.5703125" style="3" customWidth="1"/>
    <col min="16136" max="16136" width="10.5703125" style="3" customWidth="1"/>
    <col min="16137" max="16137" width="19.140625" style="3" customWidth="1"/>
    <col min="16138" max="16384" width="0.85546875" style="3"/>
  </cols>
  <sheetData>
    <row r="1" spans="1:9" ht="12" customHeight="1">
      <c r="I1" s="2" t="s">
        <v>342</v>
      </c>
    </row>
    <row r="2" spans="1:9" ht="12" customHeight="1">
      <c r="I2" s="2" t="s">
        <v>1</v>
      </c>
    </row>
    <row r="3" spans="1:9" ht="12" customHeight="1">
      <c r="I3" s="2" t="s">
        <v>2</v>
      </c>
    </row>
    <row r="4" spans="1:9" ht="12" customHeight="1">
      <c r="I4" s="2" t="s">
        <v>3</v>
      </c>
    </row>
    <row r="5" spans="1:9" ht="15" customHeight="1"/>
    <row r="6" spans="1:9" ht="13.5" customHeight="1">
      <c r="A6" s="118" t="s">
        <v>343</v>
      </c>
      <c r="B6" s="118"/>
      <c r="C6" s="118"/>
      <c r="D6" s="118"/>
      <c r="E6" s="118"/>
      <c r="F6" s="118"/>
      <c r="G6" s="118"/>
      <c r="H6" s="118"/>
      <c r="I6" s="118"/>
    </row>
    <row r="7" spans="1:9" ht="15" customHeight="1"/>
    <row r="8" spans="1:9" ht="30" customHeight="1">
      <c r="A8" s="119" t="s">
        <v>239</v>
      </c>
      <c r="B8" s="120" t="s">
        <v>6</v>
      </c>
      <c r="C8" s="119" t="s">
        <v>264</v>
      </c>
      <c r="D8" s="119">
        <v>2013</v>
      </c>
      <c r="E8" s="119"/>
      <c r="F8" s="119">
        <v>2014</v>
      </c>
      <c r="G8" s="120"/>
      <c r="H8" s="121">
        <v>2015</v>
      </c>
      <c r="I8" s="122"/>
    </row>
    <row r="9" spans="1:9" ht="30">
      <c r="A9" s="120"/>
      <c r="B9" s="120"/>
      <c r="C9" s="119"/>
      <c r="D9" s="50" t="s">
        <v>8</v>
      </c>
      <c r="E9" s="50" t="s">
        <v>9</v>
      </c>
      <c r="F9" s="50" t="s">
        <v>8</v>
      </c>
      <c r="G9" s="50" t="s">
        <v>10</v>
      </c>
      <c r="H9" s="77" t="s">
        <v>527</v>
      </c>
      <c r="I9" s="51" t="s">
        <v>8</v>
      </c>
    </row>
    <row r="10" spans="1:9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78"/>
      <c r="I10" s="50">
        <v>8</v>
      </c>
    </row>
    <row r="11" spans="1:9">
      <c r="A11" s="50" t="s">
        <v>265</v>
      </c>
      <c r="B11" s="36" t="s">
        <v>266</v>
      </c>
      <c r="C11" s="50"/>
      <c r="D11" s="34"/>
      <c r="E11" s="34"/>
      <c r="F11" s="34"/>
      <c r="G11" s="34"/>
      <c r="H11" s="68"/>
      <c r="I11" s="34"/>
    </row>
    <row r="12" spans="1:9">
      <c r="A12" s="50">
        <v>1</v>
      </c>
      <c r="B12" s="15" t="s">
        <v>344</v>
      </c>
      <c r="C12" s="50" t="s">
        <v>14</v>
      </c>
      <c r="D12" s="34"/>
      <c r="E12" s="34"/>
      <c r="F12" s="34"/>
      <c r="G12" s="34"/>
      <c r="H12" s="68"/>
      <c r="I12" s="34"/>
    </row>
    <row r="13" spans="1:9">
      <c r="A13" s="50">
        <v>2</v>
      </c>
      <c r="B13" s="15" t="s">
        <v>345</v>
      </c>
      <c r="C13" s="50" t="s">
        <v>332</v>
      </c>
      <c r="D13" s="34"/>
      <c r="E13" s="34"/>
      <c r="F13" s="34"/>
      <c r="G13" s="34"/>
      <c r="H13" s="68"/>
      <c r="I13" s="34"/>
    </row>
    <row r="14" spans="1:9" s="10" customFormat="1" ht="14.25">
      <c r="A14" s="52">
        <v>3</v>
      </c>
      <c r="B14" s="4" t="s">
        <v>346</v>
      </c>
      <c r="C14" s="52" t="s">
        <v>140</v>
      </c>
      <c r="D14" s="35"/>
      <c r="E14" s="35"/>
      <c r="F14" s="35"/>
      <c r="G14" s="35"/>
      <c r="H14" s="61"/>
      <c r="I14" s="35"/>
    </row>
    <row r="15" spans="1:9">
      <c r="A15" s="50" t="s">
        <v>318</v>
      </c>
      <c r="B15" s="36" t="s">
        <v>266</v>
      </c>
      <c r="C15" s="50"/>
      <c r="D15" s="34"/>
      <c r="E15" s="34"/>
      <c r="F15" s="34"/>
      <c r="G15" s="34"/>
      <c r="H15" s="68"/>
      <c r="I15" s="34"/>
    </row>
    <row r="16" spans="1:9">
      <c r="A16" s="50">
        <v>1</v>
      </c>
      <c r="B16" s="15" t="s">
        <v>344</v>
      </c>
      <c r="C16" s="50" t="s">
        <v>14</v>
      </c>
      <c r="D16" s="34"/>
      <c r="E16" s="34"/>
      <c r="F16" s="34"/>
      <c r="G16" s="34"/>
      <c r="H16" s="68"/>
      <c r="I16" s="34"/>
    </row>
    <row r="17" spans="1:9">
      <c r="A17" s="50">
        <v>2</v>
      </c>
      <c r="B17" s="15" t="s">
        <v>345</v>
      </c>
      <c r="C17" s="50" t="s">
        <v>332</v>
      </c>
      <c r="D17" s="34"/>
      <c r="E17" s="34"/>
      <c r="F17" s="34"/>
      <c r="G17" s="34"/>
      <c r="H17" s="68"/>
      <c r="I17" s="34"/>
    </row>
    <row r="18" spans="1:9" s="10" customFormat="1" ht="14.25">
      <c r="A18" s="52">
        <v>3</v>
      </c>
      <c r="B18" s="4" t="s">
        <v>346</v>
      </c>
      <c r="C18" s="52" t="s">
        <v>140</v>
      </c>
      <c r="D18" s="35"/>
      <c r="E18" s="35"/>
      <c r="F18" s="35"/>
      <c r="G18" s="35"/>
      <c r="H18" s="61"/>
      <c r="I18" s="35"/>
    </row>
  </sheetData>
  <mergeCells count="7">
    <mergeCell ref="A6:I6"/>
    <mergeCell ref="A8:A9"/>
    <mergeCell ref="B8:B9"/>
    <mergeCell ref="C8:C9"/>
    <mergeCell ref="D8:E8"/>
    <mergeCell ref="F8:G8"/>
    <mergeCell ref="H8:I8"/>
  </mergeCells>
  <printOptions horizontalCentered="1"/>
  <pageMargins left="0.39370078740157483" right="0.39370078740157483" top="1.1811023622047245" bottom="0.39370078740157483" header="0.19685039370078741" footer="0.19685039370078741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15</vt:i4>
      </vt:variant>
    </vt:vector>
  </HeadingPairs>
  <TitlesOfParts>
    <vt:vector size="31" baseType="lpstr">
      <vt:lpstr>1.Баланс ВС</vt:lpstr>
      <vt:lpstr>2.Смета расходов</vt:lpstr>
      <vt:lpstr>2.1.Сырье и матер.</vt:lpstr>
      <vt:lpstr>2.1.1.Сырье и матер.</vt:lpstr>
      <vt:lpstr>2.1.2.Эл.энергия</vt:lpstr>
      <vt:lpstr>2.1.3.Тепл.эн.</vt:lpstr>
      <vt:lpstr>2.1.4.Теплоноситель</vt:lpstr>
      <vt:lpstr>2.1.5.Топливо</vt:lpstr>
      <vt:lpstr>2.1.6.ХВС</vt:lpstr>
      <vt:lpstr>2.2.ФОТ</vt:lpstr>
      <vt:lpstr>2.2.1.ФОТ в целом</vt:lpstr>
      <vt:lpstr>2.3.Амортиз</vt:lpstr>
      <vt:lpstr>2.4.Кап.влож.</vt:lpstr>
      <vt:lpstr>3.Индексы</vt:lpstr>
      <vt:lpstr>4.ТАРИФ</vt:lpstr>
      <vt:lpstr>Лист1</vt:lpstr>
      <vt:lpstr>'1.Баланс ВС'!Область_печати</vt:lpstr>
      <vt:lpstr>'2.1.1.Сырье и матер.'!Область_печати</vt:lpstr>
      <vt:lpstr>'2.1.2.Эл.энергия'!Область_печати</vt:lpstr>
      <vt:lpstr>'2.1.3.Тепл.эн.'!Область_печати</vt:lpstr>
      <vt:lpstr>'2.1.4.Теплоноситель'!Область_печати</vt:lpstr>
      <vt:lpstr>'2.1.5.Топливо'!Область_печати</vt:lpstr>
      <vt:lpstr>'2.1.6.ХВС'!Область_печати</vt:lpstr>
      <vt:lpstr>'2.1.Сырье и матер.'!Область_печати</vt:lpstr>
      <vt:lpstr>'2.2.1.ФОТ в целом'!Область_печати</vt:lpstr>
      <vt:lpstr>'2.2.ФОТ'!Область_печати</vt:lpstr>
      <vt:lpstr>'2.3.Амортиз'!Область_печати</vt:lpstr>
      <vt:lpstr>'2.4.Кап.влож.'!Область_печати</vt:lpstr>
      <vt:lpstr>'2.Смета расходов'!Область_печати</vt:lpstr>
      <vt:lpstr>'3.Индексы'!Область_печати</vt:lpstr>
      <vt:lpstr>'4.ТАРИФ'!Область_печати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</dc:creator>
  <cp:lastModifiedBy>user</cp:lastModifiedBy>
  <cp:lastPrinted>2014-04-28T11:55:03Z</cp:lastPrinted>
  <dcterms:created xsi:type="dcterms:W3CDTF">2014-03-27T05:34:11Z</dcterms:created>
  <dcterms:modified xsi:type="dcterms:W3CDTF">2014-04-28T12:13:09Z</dcterms:modified>
</cp:coreProperties>
</file>